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28800" windowHeight="10530"/>
  </bookViews>
  <sheets>
    <sheet name="EAPED 6 (b)" sheetId="1" r:id="rId1"/>
  </sheets>
  <definedNames>
    <definedName name="_xlnm.Print_Area" localSheetId="0">'EAPED 6 (b)'!$A$1:$G$67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C54" i="1"/>
  <c r="B54" i="1"/>
  <c r="G44" i="1"/>
  <c r="F44" i="1"/>
  <c r="E44" i="1"/>
  <c r="D44" i="1"/>
  <c r="C44" i="1"/>
  <c r="B44" i="1"/>
  <c r="D42" i="1"/>
  <c r="G42" i="1" s="1"/>
  <c r="D41" i="1"/>
  <c r="G41" i="1" s="1"/>
  <c r="D40" i="1"/>
  <c r="G40" i="1" s="1"/>
  <c r="D39" i="1"/>
  <c r="G39" i="1" s="1"/>
  <c r="D38" i="1"/>
  <c r="G38" i="1" s="1"/>
  <c r="G37" i="1"/>
  <c r="D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G29" i="1"/>
  <c r="D29" i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D18" i="1" s="1"/>
  <c r="D54" i="1" s="1"/>
  <c r="G21" i="1"/>
  <c r="D21" i="1"/>
  <c r="D20" i="1"/>
  <c r="G20" i="1" s="1"/>
  <c r="D19" i="1"/>
  <c r="G19" i="1" s="1"/>
  <c r="F18" i="1"/>
  <c r="E18" i="1"/>
  <c r="C18" i="1"/>
  <c r="B18" i="1"/>
  <c r="G18" i="1" l="1"/>
  <c r="G54" i="1" s="1"/>
  <c r="G22" i="1"/>
</calcChain>
</file>

<file path=xl/sharedStrings.xml><?xml version="1.0" encoding="utf-8"?>
<sst xmlns="http://schemas.openxmlformats.org/spreadsheetml/2006/main" count="45" uniqueCount="45">
  <si>
    <t>Instituto Electoral del Estado 
90/62
                    Estado Analítico del Ejercicio del Presupuesto de Egresos Detallado - LDF 
Clasificación Administrativa 
Del 1 de Enero al 31 de Diciembre de 2022 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</si>
  <si>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</si>
  <si>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</si>
  <si>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</si>
  <si>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</si>
  <si>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</si>
  <si>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</si>
  <si>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</si>
  <si>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</si>
  <si>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</si>
  <si>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</si>
  <si>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</si>
  <si>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</si>
  <si>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</si>
  <si>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</si>
  <si>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</si>
  <si>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</si>
  <si>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</si>
  <si>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</si>
  <si>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</si>
  <si>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</si>
  <si>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</si>
  <si>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</si>
  <si>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</si>
  <si>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</si>
  <si>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</si>
  <si>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</si>
  <si>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</si>
  <si>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DIRECCIÓN DE IGUALDAD Y NO DISCRIMINACIÓN</t>
  </si>
  <si>
    <t>TLAHUAPAN</t>
  </si>
  <si>
    <t>NOPALUCAN</t>
  </si>
  <si>
    <t>TEOTLALCO</t>
  </si>
  <si>
    <t>COYOMEAPAN</t>
  </si>
  <si>
    <t>SAN JOSE MIAHUATLAN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</si>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</sst>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7" fontId="5" fillId="0" borderId="13" xfId="2" applyNumberFormat="1" applyFont="1" applyFill="1" applyBorder="1"/>
    <xf numFmtId="7" fontId="5" fillId="0" borderId="14" xfId="2" applyNumberFormat="1" applyFont="1" applyFill="1" applyBorder="1"/>
    <xf numFmtId="164" fontId="5" fillId="0" borderId="13" xfId="2" applyNumberFormat="1" applyFont="1" applyFill="1" applyBorder="1"/>
    <xf numFmtId="0" fontId="5" fillId="0" borderId="15" xfId="0" applyFont="1" applyBorder="1" applyAlignment="1">
      <alignment horizontal="left" vertical="center" wrapText="1"/>
    </xf>
    <xf numFmtId="7" fontId="6" fillId="0" borderId="16" xfId="0" applyNumberFormat="1" applyFont="1" applyBorder="1" applyAlignment="1">
      <alignment horizontal="right" vertical="center" wrapText="1"/>
    </xf>
    <xf numFmtId="7" fontId="6" fillId="0" borderId="16" xfId="2" applyNumberFormat="1" applyFont="1" applyBorder="1" applyAlignment="1">
      <alignment horizontal="right" vertical="center" wrapText="1"/>
    </xf>
    <xf numFmtId="8" fontId="6" fillId="0" borderId="16" xfId="0" applyNumberFormat="1" applyFont="1" applyBorder="1" applyAlignment="1">
      <alignment horizontal="right" vertical="center" wrapText="1"/>
    </xf>
    <xf numFmtId="164" fontId="5" fillId="0" borderId="17" xfId="2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7" fontId="6" fillId="0" borderId="16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5" fillId="0" borderId="18" xfId="0" applyFont="1" applyFill="1" applyBorder="1"/>
    <xf numFmtId="7" fontId="5" fillId="0" borderId="16" xfId="1" applyNumberFormat="1" applyFont="1" applyFill="1" applyBorder="1"/>
    <xf numFmtId="7" fontId="5" fillId="0" borderId="17" xfId="1" applyNumberFormat="1" applyFont="1" applyFill="1" applyBorder="1"/>
    <xf numFmtId="0" fontId="4" fillId="0" borderId="19" xfId="0" applyFont="1" applyFill="1" applyBorder="1"/>
    <xf numFmtId="0" fontId="5" fillId="0" borderId="19" xfId="0" applyFont="1" applyFill="1" applyBorder="1" applyAlignment="1">
      <alignment horizontal="left" indent="2"/>
    </xf>
    <xf numFmtId="0" fontId="5" fillId="0" borderId="19" xfId="0" applyFont="1" applyFill="1" applyBorder="1"/>
    <xf numFmtId="0" fontId="4" fillId="0" borderId="20" xfId="0" applyFont="1" applyFill="1" applyBorder="1"/>
    <xf numFmtId="7" fontId="5" fillId="0" borderId="21" xfId="2" applyNumberFormat="1" applyFont="1" applyFill="1" applyBorder="1"/>
    <xf numFmtId="7" fontId="5" fillId="0" borderId="22" xfId="2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59</xdr:row>
      <xdr:rowOff>122465</xdr:rowOff>
    </xdr:from>
    <xdr:to>
      <xdr:col>1</xdr:col>
      <xdr:colOff>1057275</xdr:colOff>
      <xdr:row>66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552450" y="11904890"/>
          <a:ext cx="359092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 PRESIDETA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</xdr:colOff>
      <xdr:row>59</xdr:row>
      <xdr:rowOff>149678</xdr:rowOff>
    </xdr:from>
    <xdr:to>
      <xdr:col>6</xdr:col>
      <xdr:colOff>238125</xdr:colOff>
      <xdr:row>66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372100" y="11932103"/>
          <a:ext cx="361950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190500</xdr:colOff>
      <xdr:row>3</xdr:row>
      <xdr:rowOff>57150</xdr:rowOff>
    </xdr:from>
    <xdr:to>
      <xdr:col>0</xdr:col>
      <xdr:colOff>1464945</xdr:colOff>
      <xdr:row>7</xdr:row>
      <xdr:rowOff>69850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0"/>
          <a:ext cx="1274445" cy="774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74"/>
  <sheetViews>
    <sheetView tabSelected="1" zoomScaleNormal="100" workbookViewId="0">
      <selection activeCell="B68" sqref="B68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88" ht="9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8" ht="9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8" ht="6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0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5.25" customHeight="1" x14ac:dyDescent="0.25"/>
    <row r="10" spans="1:88" ht="15" hidden="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88" ht="19.5" customHeight="1" x14ac:dyDescent="0.25">
      <c r="A11" s="3" t="s">
        <v>0</v>
      </c>
      <c r="B11" s="4"/>
      <c r="C11" s="4"/>
      <c r="D11" s="4"/>
      <c r="E11" s="4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88" ht="19.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88" ht="19.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88" ht="19.5" customHeight="1" x14ac:dyDescent="0.25">
      <c r="A14" s="6"/>
      <c r="B14" s="7"/>
      <c r="C14" s="7"/>
      <c r="D14" s="7"/>
      <c r="E14" s="7"/>
      <c r="F14" s="7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88" ht="34.5" customHeight="1" thickBot="1" x14ac:dyDescent="0.3">
      <c r="A15" s="6"/>
      <c r="B15" s="7"/>
      <c r="C15" s="7"/>
      <c r="D15" s="7"/>
      <c r="E15" s="7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88" ht="15" customHeight="1" x14ac:dyDescent="0.25">
      <c r="A16" s="9" t="s">
        <v>1</v>
      </c>
      <c r="B16" s="10" t="s">
        <v>2</v>
      </c>
      <c r="C16" s="10"/>
      <c r="D16" s="10"/>
      <c r="E16" s="10"/>
      <c r="F16" s="10"/>
      <c r="G16" s="11" t="s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57.75" customHeight="1" thickBot="1" x14ac:dyDescent="0.3">
      <c r="A17" s="12"/>
      <c r="B17" s="13" t="s">
        <v>4</v>
      </c>
      <c r="C17" s="13" t="s">
        <v>5</v>
      </c>
      <c r="D17" s="14" t="s">
        <v>6</v>
      </c>
      <c r="E17" s="14" t="s">
        <v>7</v>
      </c>
      <c r="F17" s="14" t="s">
        <v>8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 s="16" t="s">
        <v>9</v>
      </c>
      <c r="B18" s="17">
        <f>SUM(B19:B37)</f>
        <v>347970600</v>
      </c>
      <c r="C18" s="17">
        <f>SUM(C19:C42)</f>
        <v>38132258.209999993</v>
      </c>
      <c r="D18" s="18">
        <f>SUM(D19:D42)</f>
        <v>386102858.21000004</v>
      </c>
      <c r="E18" s="19">
        <f>SUM(E19:E42)</f>
        <v>383077192.22999996</v>
      </c>
      <c r="F18" s="17">
        <f>SUM(F19:F42)</f>
        <v>382758501.23000002</v>
      </c>
      <c r="G18" s="17">
        <f>SUM(G19:G42)</f>
        <v>3025665.9800000223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20" t="s">
        <v>10</v>
      </c>
      <c r="B19" s="21">
        <v>17590602.690000001</v>
      </c>
      <c r="C19" s="21">
        <v>3216279.43</v>
      </c>
      <c r="D19" s="22">
        <f>B19+C19</f>
        <v>20806882.120000001</v>
      </c>
      <c r="E19" s="23">
        <v>20655690.559999999</v>
      </c>
      <c r="F19" s="23">
        <v>20586318.829999998</v>
      </c>
      <c r="G19" s="24">
        <f t="shared" ref="G19:G42" si="0">D19-E19</f>
        <v>151191.56000000238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20" t="s">
        <v>11</v>
      </c>
      <c r="B20" s="21">
        <v>2323578.6800000002</v>
      </c>
      <c r="C20" s="21">
        <v>1885600.38</v>
      </c>
      <c r="D20" s="22">
        <f t="shared" ref="D20:D42" si="1">B20+C20</f>
        <v>4209179.0600000005</v>
      </c>
      <c r="E20" s="23">
        <v>4193333.95</v>
      </c>
      <c r="F20" s="23">
        <v>4182579.98</v>
      </c>
      <c r="G20" s="24">
        <f t="shared" si="0"/>
        <v>15845.110000000335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20" t="s">
        <v>12</v>
      </c>
      <c r="B21" s="21">
        <v>787394.29</v>
      </c>
      <c r="C21" s="21">
        <v>593972.1</v>
      </c>
      <c r="D21" s="22">
        <f t="shared" si="1"/>
        <v>1381366.3900000001</v>
      </c>
      <c r="E21" s="23">
        <v>1378625.07</v>
      </c>
      <c r="F21" s="23">
        <v>1373721.79</v>
      </c>
      <c r="G21" s="24">
        <f t="shared" si="0"/>
        <v>2741.3200000000652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20" t="s">
        <v>13</v>
      </c>
      <c r="B22" s="21">
        <v>1722206.35</v>
      </c>
      <c r="C22" s="21">
        <v>616196.63</v>
      </c>
      <c r="D22" s="22">
        <f t="shared" si="1"/>
        <v>2338402.98</v>
      </c>
      <c r="E22" s="23">
        <v>2338402.98</v>
      </c>
      <c r="F22" s="23">
        <v>2327808.84</v>
      </c>
      <c r="G22" s="24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20" t="s">
        <v>14</v>
      </c>
      <c r="B23" s="21">
        <v>3983320.13</v>
      </c>
      <c r="C23" s="21">
        <v>435720.1</v>
      </c>
      <c r="D23" s="22">
        <f t="shared" si="1"/>
        <v>4419040.2299999995</v>
      </c>
      <c r="E23" s="23">
        <v>4068786.14</v>
      </c>
      <c r="F23" s="23">
        <v>4052403.06</v>
      </c>
      <c r="G23" s="24">
        <f t="shared" si="0"/>
        <v>350254.08999999939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20" t="s">
        <v>15</v>
      </c>
      <c r="B24" s="21">
        <v>2893539.87</v>
      </c>
      <c r="C24" s="21">
        <v>4108809.74</v>
      </c>
      <c r="D24" s="21">
        <f t="shared" si="1"/>
        <v>7002349.6100000003</v>
      </c>
      <c r="E24" s="23">
        <v>6950299.8399999999</v>
      </c>
      <c r="F24" s="23">
        <v>6930740.2300000004</v>
      </c>
      <c r="G24" s="25">
        <f t="shared" si="0"/>
        <v>52049.770000000484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20" t="s">
        <v>16</v>
      </c>
      <c r="B25" s="21">
        <v>1355620.09</v>
      </c>
      <c r="C25" s="21">
        <v>1441605.15</v>
      </c>
      <c r="D25" s="21">
        <f t="shared" si="1"/>
        <v>2797225.24</v>
      </c>
      <c r="E25" s="23">
        <v>2613190.2599999998</v>
      </c>
      <c r="F25" s="23">
        <v>2603700.5099999998</v>
      </c>
      <c r="G25" s="25">
        <f t="shared" si="0"/>
        <v>184034.98000000045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20" t="s">
        <v>17</v>
      </c>
      <c r="B26" s="21">
        <v>1094447.69</v>
      </c>
      <c r="C26" s="21">
        <v>191131.8</v>
      </c>
      <c r="D26" s="21">
        <f t="shared" si="1"/>
        <v>1285579.49</v>
      </c>
      <c r="E26" s="23">
        <v>1260453.25</v>
      </c>
      <c r="F26" s="23">
        <v>1254134.21</v>
      </c>
      <c r="G26" s="25">
        <f t="shared" si="0"/>
        <v>25126.239999999991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20" t="s">
        <v>18</v>
      </c>
      <c r="B27" s="21">
        <v>2584263.2999999998</v>
      </c>
      <c r="C27" s="21">
        <v>2534240.67</v>
      </c>
      <c r="D27" s="21">
        <f t="shared" si="1"/>
        <v>5118503.97</v>
      </c>
      <c r="E27" s="23">
        <v>5049772.1399999997</v>
      </c>
      <c r="F27" s="23">
        <v>5030717.32</v>
      </c>
      <c r="G27" s="26">
        <f t="shared" si="0"/>
        <v>68731.830000000075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20" t="s">
        <v>19</v>
      </c>
      <c r="B28" s="21">
        <v>5951591.6399999997</v>
      </c>
      <c r="C28" s="21">
        <v>3084701.01</v>
      </c>
      <c r="D28" s="21">
        <f t="shared" si="1"/>
        <v>9036292.6499999985</v>
      </c>
      <c r="E28" s="23">
        <v>8241450.8499999996</v>
      </c>
      <c r="F28" s="23">
        <v>8209641.4699999997</v>
      </c>
      <c r="G28" s="26">
        <f t="shared" si="0"/>
        <v>794841.79999999888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20" t="s">
        <v>20</v>
      </c>
      <c r="B29" s="21">
        <v>882093.95</v>
      </c>
      <c r="C29" s="21">
        <v>1413000.49</v>
      </c>
      <c r="D29" s="21">
        <f t="shared" si="1"/>
        <v>2295094.44</v>
      </c>
      <c r="E29" s="23">
        <v>2220922.2799999998</v>
      </c>
      <c r="F29" s="23">
        <v>2200774.83</v>
      </c>
      <c r="G29" s="26">
        <f t="shared" si="0"/>
        <v>74172.160000000149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20" t="s">
        <v>21</v>
      </c>
      <c r="B30" s="21">
        <v>9501474</v>
      </c>
      <c r="C30" s="21">
        <v>2264344.5699999998</v>
      </c>
      <c r="D30" s="21">
        <f t="shared" si="1"/>
        <v>11765818.57</v>
      </c>
      <c r="E30" s="23">
        <v>11394583.460000001</v>
      </c>
      <c r="F30" s="23">
        <v>11392609.460000001</v>
      </c>
      <c r="G30" s="26">
        <f t="shared" si="0"/>
        <v>371235.1099999994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5.5" x14ac:dyDescent="0.25">
      <c r="A31" s="20" t="s">
        <v>22</v>
      </c>
      <c r="B31" s="21">
        <v>2505987.1800000002</v>
      </c>
      <c r="C31" s="21">
        <v>1542487.88</v>
      </c>
      <c r="D31" s="21">
        <f t="shared" si="1"/>
        <v>4048475.06</v>
      </c>
      <c r="E31" s="23">
        <v>4023320.29</v>
      </c>
      <c r="F31" s="23">
        <v>4008538.91</v>
      </c>
      <c r="G31" s="26">
        <f t="shared" si="0"/>
        <v>25154.770000000019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20" t="s">
        <v>23</v>
      </c>
      <c r="B32" s="21">
        <v>284446654</v>
      </c>
      <c r="C32" s="21">
        <v>2276764.37</v>
      </c>
      <c r="D32" s="21">
        <f t="shared" si="1"/>
        <v>286723418.37</v>
      </c>
      <c r="E32" s="23">
        <v>286308904.32999998</v>
      </c>
      <c r="F32" s="23">
        <v>286294131.36000001</v>
      </c>
      <c r="G32" s="26">
        <f t="shared" si="0"/>
        <v>414514.04000002146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5">
      <c r="A33" s="20" t="s">
        <v>24</v>
      </c>
      <c r="B33" s="21">
        <v>3135125.78</v>
      </c>
      <c r="C33" s="21">
        <v>5668045.0700000003</v>
      </c>
      <c r="D33" s="21">
        <f t="shared" si="1"/>
        <v>8803170.8499999996</v>
      </c>
      <c r="E33" s="23">
        <v>8606220.3900000006</v>
      </c>
      <c r="F33" s="23">
        <v>8587779.2100000009</v>
      </c>
      <c r="G33" s="26">
        <f t="shared" si="0"/>
        <v>196950.45999999903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5">
      <c r="A34" s="20" t="s">
        <v>25</v>
      </c>
      <c r="B34" s="21">
        <v>3029018.44</v>
      </c>
      <c r="C34" s="21">
        <v>2745858.69</v>
      </c>
      <c r="D34" s="21">
        <f t="shared" si="1"/>
        <v>5774877.1299999999</v>
      </c>
      <c r="E34" s="23">
        <v>5641609.75</v>
      </c>
      <c r="F34" s="23">
        <v>5620019.5599999996</v>
      </c>
      <c r="G34" s="26">
        <f t="shared" si="0"/>
        <v>133267.37999999989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5">
      <c r="A35" s="20" t="s">
        <v>26</v>
      </c>
      <c r="B35" s="21">
        <v>1326491.79</v>
      </c>
      <c r="C35" s="21">
        <v>1853213.48</v>
      </c>
      <c r="D35" s="21">
        <f t="shared" si="1"/>
        <v>3179705.27</v>
      </c>
      <c r="E35" s="23">
        <v>3179705.27</v>
      </c>
      <c r="F35" s="23">
        <v>3169327.43</v>
      </c>
      <c r="G35" s="26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5">
      <c r="A36" s="20" t="s">
        <v>27</v>
      </c>
      <c r="B36" s="21">
        <v>786915.29</v>
      </c>
      <c r="C36" s="21">
        <v>1615911.21</v>
      </c>
      <c r="D36" s="21">
        <f t="shared" si="1"/>
        <v>2402826.5</v>
      </c>
      <c r="E36" s="23">
        <v>2402826.5</v>
      </c>
      <c r="F36" s="23">
        <v>2391434.0299999998</v>
      </c>
      <c r="G36" s="2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5">
      <c r="A37" s="20" t="s">
        <v>28</v>
      </c>
      <c r="B37" s="21">
        <v>2070274.84</v>
      </c>
      <c r="C37" s="21">
        <v>185645.92</v>
      </c>
      <c r="D37" s="21">
        <f t="shared" si="1"/>
        <v>2255920.7600000002</v>
      </c>
      <c r="E37" s="23">
        <v>2090365.4</v>
      </c>
      <c r="F37" s="23">
        <v>2083390.68</v>
      </c>
      <c r="G37" s="26">
        <f t="shared" si="0"/>
        <v>165555.36000000034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x14ac:dyDescent="0.25">
      <c r="A38" s="27" t="s">
        <v>29</v>
      </c>
      <c r="B38" s="28">
        <v>0</v>
      </c>
      <c r="C38" s="21">
        <v>140446.35</v>
      </c>
      <c r="D38" s="28">
        <f t="shared" si="1"/>
        <v>140446.35</v>
      </c>
      <c r="E38" s="23">
        <v>140446.35</v>
      </c>
      <c r="F38" s="23">
        <v>140446.35</v>
      </c>
      <c r="G38" s="29">
        <f t="shared" si="0"/>
        <v>0</v>
      </c>
    </row>
    <row r="39" spans="1:38" s="1" customFormat="1" x14ac:dyDescent="0.25">
      <c r="A39" s="27" t="s">
        <v>30</v>
      </c>
      <c r="B39" s="28">
        <v>0</v>
      </c>
      <c r="C39" s="21">
        <v>38139.33</v>
      </c>
      <c r="D39" s="28">
        <f t="shared" si="1"/>
        <v>38139.33</v>
      </c>
      <c r="E39" s="23">
        <v>38139.33</v>
      </c>
      <c r="F39" s="23">
        <v>38139.33</v>
      </c>
      <c r="G39" s="29">
        <f t="shared" si="0"/>
        <v>0</v>
      </c>
    </row>
    <row r="40" spans="1:38" s="1" customFormat="1" x14ac:dyDescent="0.25">
      <c r="A40" s="27" t="s">
        <v>31</v>
      </c>
      <c r="B40" s="28">
        <v>0</v>
      </c>
      <c r="C40" s="21">
        <v>106253.87</v>
      </c>
      <c r="D40" s="28">
        <f t="shared" si="1"/>
        <v>106253.87</v>
      </c>
      <c r="E40" s="23">
        <v>106253.87</v>
      </c>
      <c r="F40" s="23">
        <v>106253.87</v>
      </c>
      <c r="G40" s="29">
        <f t="shared" si="0"/>
        <v>0</v>
      </c>
    </row>
    <row r="41" spans="1:38" s="1" customFormat="1" x14ac:dyDescent="0.25">
      <c r="A41" s="27" t="s">
        <v>32</v>
      </c>
      <c r="B41" s="28">
        <v>0</v>
      </c>
      <c r="C41" s="21">
        <v>60000</v>
      </c>
      <c r="D41" s="28">
        <f t="shared" si="1"/>
        <v>60000</v>
      </c>
      <c r="E41" s="23">
        <v>60000</v>
      </c>
      <c r="F41" s="23">
        <v>60000</v>
      </c>
      <c r="G41" s="29">
        <f t="shared" si="0"/>
        <v>0</v>
      </c>
    </row>
    <row r="42" spans="1:38" s="1" customFormat="1" x14ac:dyDescent="0.25">
      <c r="A42" s="27" t="s">
        <v>33</v>
      </c>
      <c r="B42" s="30">
        <v>0</v>
      </c>
      <c r="C42" s="31">
        <v>113889.97</v>
      </c>
      <c r="D42" s="28">
        <f t="shared" si="1"/>
        <v>113889.97</v>
      </c>
      <c r="E42" s="23">
        <v>113889.97</v>
      </c>
      <c r="F42" s="23">
        <v>113889.97</v>
      </c>
      <c r="G42" s="29">
        <f t="shared" si="0"/>
        <v>0</v>
      </c>
    </row>
    <row r="43" spans="1:38" s="1" customFormat="1" x14ac:dyDescent="0.25">
      <c r="A43" s="32"/>
      <c r="B43" s="33"/>
      <c r="C43" s="33"/>
      <c r="D43" s="33"/>
      <c r="E43" s="33"/>
      <c r="F43" s="33"/>
      <c r="G43" s="34"/>
    </row>
    <row r="44" spans="1:38" s="1" customFormat="1" x14ac:dyDescent="0.25">
      <c r="A44" s="35" t="s">
        <v>34</v>
      </c>
      <c r="B44" s="33">
        <f t="shared" ref="B44:G44" si="2">B45+B46+B47+B48+B49+B50+B51+B52</f>
        <v>0</v>
      </c>
      <c r="C44" s="33">
        <f t="shared" si="2"/>
        <v>0</v>
      </c>
      <c r="D44" s="33">
        <f t="shared" si="2"/>
        <v>0</v>
      </c>
      <c r="E44" s="33">
        <f t="shared" si="2"/>
        <v>0</v>
      </c>
      <c r="F44" s="33">
        <f t="shared" si="2"/>
        <v>0</v>
      </c>
      <c r="G44" s="34">
        <f t="shared" si="2"/>
        <v>0</v>
      </c>
    </row>
    <row r="45" spans="1:38" s="1" customFormat="1" x14ac:dyDescent="0.25">
      <c r="A45" s="36" t="s">
        <v>35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4">
        <v>0</v>
      </c>
    </row>
    <row r="46" spans="1:38" s="1" customFormat="1" x14ac:dyDescent="0.25">
      <c r="A46" s="36" t="s">
        <v>36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4">
        <v>0</v>
      </c>
    </row>
    <row r="47" spans="1:38" s="1" customFormat="1" x14ac:dyDescent="0.25">
      <c r="A47" s="36" t="s">
        <v>37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4">
        <v>0</v>
      </c>
    </row>
    <row r="48" spans="1:38" s="1" customFormat="1" x14ac:dyDescent="0.25">
      <c r="A48" s="36" t="s">
        <v>38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4">
        <v>0</v>
      </c>
    </row>
    <row r="49" spans="1:7" s="1" customFormat="1" x14ac:dyDescent="0.25">
      <c r="A49" s="36" t="s">
        <v>39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</row>
    <row r="50" spans="1:7" s="1" customFormat="1" x14ac:dyDescent="0.25">
      <c r="A50" s="36" t="s">
        <v>40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4">
        <v>0</v>
      </c>
    </row>
    <row r="51" spans="1:7" s="1" customFormat="1" x14ac:dyDescent="0.25">
      <c r="A51" s="36" t="s">
        <v>41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4">
        <v>0</v>
      </c>
    </row>
    <row r="52" spans="1:7" s="1" customFormat="1" x14ac:dyDescent="0.25">
      <c r="A52" s="36" t="s">
        <v>42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4">
        <v>0</v>
      </c>
    </row>
    <row r="53" spans="1:7" s="1" customFormat="1" x14ac:dyDescent="0.25">
      <c r="A53" s="37"/>
      <c r="B53" s="33"/>
      <c r="C53" s="33"/>
      <c r="D53" s="33"/>
      <c r="E53" s="33"/>
      <c r="F53" s="33"/>
      <c r="G53" s="34"/>
    </row>
    <row r="54" spans="1:7" s="1" customFormat="1" ht="15.75" thickBot="1" x14ac:dyDescent="0.3">
      <c r="A54" s="38" t="s">
        <v>43</v>
      </c>
      <c r="B54" s="39">
        <f t="shared" ref="B54:G54" si="3">B18+B52</f>
        <v>347970600</v>
      </c>
      <c r="C54" s="39">
        <f t="shared" si="3"/>
        <v>38132258.209999993</v>
      </c>
      <c r="D54" s="39">
        <f t="shared" si="3"/>
        <v>386102858.21000004</v>
      </c>
      <c r="E54" s="39">
        <f t="shared" si="3"/>
        <v>383077192.22999996</v>
      </c>
      <c r="F54" s="39">
        <f t="shared" si="3"/>
        <v>382758501.23000002</v>
      </c>
      <c r="G54" s="40">
        <f t="shared" si="3"/>
        <v>3025665.9800000223</v>
      </c>
    </row>
    <row r="55" spans="1:7" s="1" customFormat="1" x14ac:dyDescent="0.25">
      <c r="G55" s="41"/>
    </row>
    <row r="56" spans="1:7" s="1" customFormat="1" x14ac:dyDescent="0.25">
      <c r="A56" s="42" t="s">
        <v>44</v>
      </c>
      <c r="B56" s="42"/>
      <c r="C56" s="42"/>
      <c r="D56" s="42"/>
      <c r="E56" s="42"/>
      <c r="F56" s="42"/>
      <c r="G56" s="42"/>
    </row>
    <row r="57" spans="1:7" s="1" customFormat="1" x14ac:dyDescent="0.25">
      <c r="A57" s="43"/>
      <c r="B57" s="43"/>
      <c r="C57" s="43"/>
      <c r="D57" s="43"/>
      <c r="E57" s="43"/>
      <c r="F57" s="43"/>
      <c r="G57" s="43"/>
    </row>
    <row r="58" spans="1:7" s="1" customFormat="1" x14ac:dyDescent="0.25">
      <c r="A58" s="43"/>
      <c r="B58" s="43"/>
      <c r="C58" s="43"/>
      <c r="D58" s="43"/>
      <c r="E58" s="43"/>
      <c r="F58" s="43"/>
      <c r="G58" s="43"/>
    </row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pans="1:39" s="1" customFormat="1" x14ac:dyDescent="0.25"/>
    <row r="114" spans="1:39" s="1" customFormat="1" x14ac:dyDescent="0.25"/>
    <row r="115" spans="1:39" s="1" customFormat="1" x14ac:dyDescent="0.25"/>
    <row r="116" spans="1:39" s="1" customFormat="1" x14ac:dyDescent="0.25"/>
    <row r="117" spans="1:39" s="1" customFormat="1" x14ac:dyDescent="0.25"/>
    <row r="118" spans="1:39" s="1" customFormat="1" x14ac:dyDescent="0.25"/>
    <row r="119" spans="1:3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x14ac:dyDescent="0.25">
      <c r="A939" s="2"/>
      <c r="B939" s="2"/>
      <c r="C939" s="2"/>
      <c r="D939" s="2"/>
      <c r="E939" s="2"/>
      <c r="F939" s="2"/>
      <c r="G939" s="2"/>
    </row>
    <row r="940" spans="1:39" x14ac:dyDescent="0.25">
      <c r="A940" s="2"/>
      <c r="B940" s="2"/>
      <c r="C940" s="2"/>
      <c r="D940" s="2"/>
      <c r="E940" s="2"/>
      <c r="F940" s="2"/>
      <c r="G940" s="2"/>
    </row>
    <row r="941" spans="1:39" x14ac:dyDescent="0.25">
      <c r="A941" s="2"/>
      <c r="B941" s="2"/>
      <c r="C941" s="2"/>
      <c r="D941" s="2"/>
      <c r="E941" s="2"/>
      <c r="F941" s="2"/>
      <c r="G941" s="2"/>
    </row>
    <row r="942" spans="1:39" x14ac:dyDescent="0.25">
      <c r="A942" s="2"/>
      <c r="B942" s="2"/>
      <c r="C942" s="2"/>
      <c r="D942" s="2"/>
      <c r="E942" s="2"/>
      <c r="F942" s="2"/>
      <c r="G942" s="2"/>
    </row>
    <row r="943" spans="1:39" x14ac:dyDescent="0.25">
      <c r="A943" s="2"/>
      <c r="B943" s="2"/>
      <c r="C943" s="2"/>
      <c r="D943" s="2"/>
      <c r="E943" s="2"/>
      <c r="F943" s="2"/>
      <c r="G943" s="2"/>
    </row>
    <row r="944" spans="1:39" x14ac:dyDescent="0.25">
      <c r="A944" s="2"/>
      <c r="B944" s="2"/>
      <c r="C944" s="2"/>
      <c r="D944" s="2"/>
      <c r="E944" s="2"/>
      <c r="F944" s="2"/>
      <c r="G944" s="2"/>
    </row>
    <row r="945" spans="1:7" x14ac:dyDescent="0.25">
      <c r="A945" s="2"/>
      <c r="B945" s="2"/>
      <c r="C945" s="2"/>
      <c r="D945" s="2"/>
      <c r="E945" s="2"/>
      <c r="F945" s="2"/>
      <c r="G945" s="2"/>
    </row>
    <row r="946" spans="1:7" x14ac:dyDescent="0.25">
      <c r="A946" s="2"/>
      <c r="B946" s="2"/>
      <c r="C946" s="2"/>
      <c r="D946" s="2"/>
      <c r="E946" s="2"/>
      <c r="F946" s="2"/>
      <c r="G946" s="2"/>
    </row>
    <row r="947" spans="1:7" x14ac:dyDescent="0.25">
      <c r="A947" s="2"/>
      <c r="B947" s="2"/>
      <c r="C947" s="2"/>
      <c r="D947" s="2"/>
      <c r="E947" s="2"/>
      <c r="F947" s="2"/>
      <c r="G947" s="2"/>
    </row>
    <row r="948" spans="1:7" x14ac:dyDescent="0.25">
      <c r="A948" s="2"/>
      <c r="B948" s="2"/>
      <c r="C948" s="2"/>
      <c r="D948" s="2"/>
      <c r="E948" s="2"/>
      <c r="F948" s="2"/>
      <c r="G948" s="2"/>
    </row>
    <row r="949" spans="1:7" x14ac:dyDescent="0.25">
      <c r="A949" s="2"/>
      <c r="B949" s="2"/>
      <c r="C949" s="2"/>
      <c r="D949" s="2"/>
      <c r="E949" s="2"/>
      <c r="F949" s="2"/>
      <c r="G949" s="2"/>
    </row>
    <row r="950" spans="1:7" x14ac:dyDescent="0.25">
      <c r="A950" s="2"/>
      <c r="B950" s="2"/>
      <c r="C950" s="2"/>
      <c r="D950" s="2"/>
      <c r="E950" s="2"/>
      <c r="F950" s="2"/>
      <c r="G950" s="2"/>
    </row>
    <row r="951" spans="1:7" x14ac:dyDescent="0.25">
      <c r="A951" s="2"/>
      <c r="B951" s="2"/>
      <c r="C951" s="2"/>
      <c r="D951" s="2"/>
      <c r="E951" s="2"/>
      <c r="F951" s="2"/>
      <c r="G951" s="2"/>
    </row>
    <row r="952" spans="1:7" x14ac:dyDescent="0.25">
      <c r="A952" s="2"/>
      <c r="B952" s="2"/>
      <c r="C952" s="2"/>
      <c r="D952" s="2"/>
      <c r="E952" s="2"/>
      <c r="F952" s="2"/>
      <c r="G952" s="2"/>
    </row>
    <row r="953" spans="1:7" x14ac:dyDescent="0.25">
      <c r="A953" s="2"/>
      <c r="B953" s="2"/>
      <c r="C953" s="2"/>
      <c r="D953" s="2"/>
      <c r="E953" s="2"/>
      <c r="F953" s="2"/>
      <c r="G953" s="2"/>
    </row>
    <row r="954" spans="1:7" x14ac:dyDescent="0.25">
      <c r="A954" s="2"/>
      <c r="B954" s="2"/>
      <c r="C954" s="2"/>
      <c r="D954" s="2"/>
      <c r="E954" s="2"/>
      <c r="F954" s="2"/>
      <c r="G954" s="2"/>
    </row>
    <row r="955" spans="1:7" x14ac:dyDescent="0.25">
      <c r="A955" s="2"/>
      <c r="B955" s="2"/>
      <c r="C955" s="2"/>
      <c r="D955" s="2"/>
      <c r="E955" s="2"/>
      <c r="F955" s="2"/>
      <c r="G955" s="2"/>
    </row>
    <row r="956" spans="1:7" x14ac:dyDescent="0.25">
      <c r="A956" s="2"/>
      <c r="B956" s="2"/>
      <c r="C956" s="2"/>
      <c r="D956" s="2"/>
      <c r="E956" s="2"/>
      <c r="F956" s="2"/>
      <c r="G956" s="2"/>
    </row>
    <row r="957" spans="1:7" x14ac:dyDescent="0.25">
      <c r="A957" s="2"/>
      <c r="B957" s="2"/>
      <c r="C957" s="2"/>
      <c r="D957" s="2"/>
      <c r="E957" s="2"/>
      <c r="F957" s="2"/>
      <c r="G957" s="2"/>
    </row>
    <row r="958" spans="1:7" x14ac:dyDescent="0.25">
      <c r="A958" s="2"/>
      <c r="B958" s="2"/>
      <c r="C958" s="2"/>
      <c r="D958" s="2"/>
      <c r="E958" s="2"/>
      <c r="F958" s="2"/>
      <c r="G958" s="2"/>
    </row>
    <row r="959" spans="1:7" x14ac:dyDescent="0.25">
      <c r="A959" s="2"/>
      <c r="B959" s="2"/>
      <c r="C959" s="2"/>
      <c r="D959" s="2"/>
      <c r="E959" s="2"/>
      <c r="F959" s="2"/>
      <c r="G959" s="2"/>
    </row>
    <row r="960" spans="1:7" x14ac:dyDescent="0.25">
      <c r="A960" s="2"/>
      <c r="B960" s="2"/>
      <c r="C960" s="2"/>
      <c r="D960" s="2"/>
      <c r="E960" s="2"/>
      <c r="F960" s="2"/>
      <c r="G960" s="2"/>
    </row>
    <row r="961" spans="1:7" x14ac:dyDescent="0.25">
      <c r="A961" s="2"/>
      <c r="B961" s="2"/>
      <c r="C961" s="2"/>
      <c r="D961" s="2"/>
      <c r="E961" s="2"/>
      <c r="F961" s="2"/>
      <c r="G961" s="2"/>
    </row>
    <row r="962" spans="1:7" x14ac:dyDescent="0.25">
      <c r="A962" s="2"/>
      <c r="B962" s="2"/>
      <c r="C962" s="2"/>
      <c r="D962" s="2"/>
      <c r="E962" s="2"/>
      <c r="F962" s="2"/>
      <c r="G962" s="2"/>
    </row>
    <row r="963" spans="1:7" x14ac:dyDescent="0.25">
      <c r="A963" s="2"/>
      <c r="B963" s="2"/>
      <c r="C963" s="2"/>
      <c r="D963" s="2"/>
      <c r="E963" s="2"/>
      <c r="F963" s="2"/>
      <c r="G963" s="2"/>
    </row>
    <row r="964" spans="1:7" x14ac:dyDescent="0.25">
      <c r="A964" s="2"/>
      <c r="B964" s="2"/>
      <c r="C964" s="2"/>
      <c r="D964" s="2"/>
      <c r="E964" s="2"/>
      <c r="F964" s="2"/>
      <c r="G964" s="2"/>
    </row>
    <row r="965" spans="1:7" x14ac:dyDescent="0.25">
      <c r="A965" s="2"/>
      <c r="B965" s="2"/>
      <c r="C965" s="2"/>
      <c r="D965" s="2"/>
      <c r="E965" s="2"/>
      <c r="F965" s="2"/>
      <c r="G965" s="2"/>
    </row>
    <row r="966" spans="1:7" x14ac:dyDescent="0.25">
      <c r="A966" s="2"/>
      <c r="B966" s="2"/>
      <c r="C966" s="2"/>
      <c r="D966" s="2"/>
      <c r="E966" s="2"/>
      <c r="F966" s="2"/>
      <c r="G966" s="2"/>
    </row>
    <row r="967" spans="1:7" x14ac:dyDescent="0.25">
      <c r="A967" s="2"/>
      <c r="B967" s="2"/>
      <c r="C967" s="2"/>
      <c r="D967" s="2"/>
      <c r="E967" s="2"/>
      <c r="F967" s="2"/>
      <c r="G967" s="2"/>
    </row>
    <row r="968" spans="1:7" x14ac:dyDescent="0.25">
      <c r="A968" s="2"/>
      <c r="B968" s="2"/>
      <c r="C968" s="2"/>
      <c r="D968" s="2"/>
      <c r="E968" s="2"/>
      <c r="F968" s="2"/>
      <c r="G968" s="2"/>
    </row>
    <row r="969" spans="1:7" x14ac:dyDescent="0.25">
      <c r="A969" s="2"/>
      <c r="B969" s="2"/>
      <c r="C969" s="2"/>
      <c r="D969" s="2"/>
      <c r="E969" s="2"/>
      <c r="F969" s="2"/>
      <c r="G969" s="2"/>
    </row>
    <row r="970" spans="1:7" x14ac:dyDescent="0.25">
      <c r="A970" s="2"/>
      <c r="B970" s="2"/>
      <c r="C970" s="2"/>
      <c r="D970" s="2"/>
      <c r="E970" s="2"/>
      <c r="F970" s="2"/>
      <c r="G970" s="2"/>
    </row>
    <row r="971" spans="1:7" x14ac:dyDescent="0.25">
      <c r="A971" s="2"/>
      <c r="B971" s="2"/>
      <c r="C971" s="2"/>
      <c r="D971" s="2"/>
      <c r="E971" s="2"/>
      <c r="F971" s="2"/>
      <c r="G971" s="2"/>
    </row>
    <row r="972" spans="1:7" x14ac:dyDescent="0.25">
      <c r="A972" s="2"/>
      <c r="B972" s="2"/>
      <c r="C972" s="2"/>
      <c r="D972" s="2"/>
      <c r="E972" s="2"/>
      <c r="F972" s="2"/>
      <c r="G972" s="2"/>
    </row>
    <row r="973" spans="1:7" x14ac:dyDescent="0.25">
      <c r="A973" s="2"/>
      <c r="B973" s="2"/>
      <c r="C973" s="2"/>
      <c r="D973" s="2"/>
      <c r="E973" s="2"/>
      <c r="F973" s="2"/>
      <c r="G973" s="2"/>
    </row>
    <row r="974" spans="1:7" x14ac:dyDescent="0.25">
      <c r="A974" s="2"/>
      <c r="B974" s="2"/>
      <c r="C974" s="2"/>
      <c r="D974" s="2"/>
      <c r="E974" s="2"/>
      <c r="F974" s="2"/>
      <c r="G974" s="2"/>
    </row>
  </sheetData>
  <mergeCells count="5">
    <mergeCell ref="A11:G15"/>
    <mergeCell ref="A16:A17"/>
    <mergeCell ref="B16:F16"/>
    <mergeCell ref="G16:G17"/>
    <mergeCell ref="A56:G56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2023-01-23T17:28:20Z</dcterms:created>
  <dcterms:modified xsi:type="dcterms:W3CDTF">2023-01-23T17:28:32Z</dcterms:modified>
</cp:coreProperties>
</file>