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2do trimestre\LEY DE DISCIPLINA FINANCIERA\"/>
    </mc:Choice>
  </mc:AlternateContent>
  <xr:revisionPtr revIDLastSave="0" documentId="8_{739368E1-F91A-4E0C-91F7-66CDC210F199}" xr6:coauthVersionLast="47" xr6:coauthVersionMax="47" xr10:uidLastSave="{00000000-0000-0000-0000-000000000000}"/>
  <bookViews>
    <workbookView xWindow="-120" yWindow="-120" windowWidth="29040" windowHeight="15720" xr2:uid="{C9F4AFB5-4118-4F37-97BC-045EEF25D022}"/>
  </bookViews>
  <sheets>
    <sheet name="ESFD 1" sheetId="1" r:id="rId1"/>
  </sheets>
  <definedNames>
    <definedName name="_xlnm.Print_Area" localSheetId="0">'ESFD 1'!$A$1:$P$106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1" l="1"/>
  <c r="P89" i="1" s="1"/>
  <c r="P91" i="1" s="1"/>
  <c r="O85" i="1"/>
  <c r="O89" i="1" s="1"/>
  <c r="O91" i="1" s="1"/>
  <c r="P78" i="1"/>
  <c r="O78" i="1"/>
  <c r="P73" i="1"/>
  <c r="O73" i="1"/>
  <c r="H70" i="1"/>
  <c r="G70" i="1"/>
  <c r="P67" i="1"/>
  <c r="O67" i="1"/>
  <c r="G57" i="1"/>
  <c r="G72" i="1" s="1"/>
  <c r="P53" i="1"/>
  <c r="P57" i="1" s="1"/>
  <c r="P69" i="1" s="1"/>
  <c r="H52" i="1"/>
  <c r="H57" i="1" s="1"/>
  <c r="H72" i="1" s="1"/>
  <c r="G52" i="1"/>
  <c r="P49" i="1"/>
  <c r="O49" i="1"/>
  <c r="O57" i="1" s="1"/>
  <c r="O69" i="1" s="1"/>
  <c r="H48" i="1"/>
  <c r="G48" i="1"/>
  <c r="P42" i="1"/>
  <c r="O42" i="1"/>
  <c r="H42" i="1"/>
  <c r="G42" i="1"/>
  <c r="P38" i="1"/>
  <c r="O38" i="1"/>
  <c r="P37" i="1"/>
  <c r="O37" i="1"/>
  <c r="H36" i="1"/>
  <c r="G36" i="1"/>
  <c r="P34" i="1"/>
  <c r="O34" i="1"/>
  <c r="P30" i="1"/>
  <c r="O30" i="1"/>
  <c r="H28" i="1"/>
  <c r="G28" i="1"/>
  <c r="P20" i="1"/>
  <c r="O20" i="1"/>
  <c r="H20" i="1"/>
  <c r="G20" i="1"/>
  <c r="P16" i="1"/>
  <c r="O16" i="1"/>
</calcChain>
</file>

<file path=xl/sharedStrings.xml><?xml version="1.0" encoding="utf-8"?>
<sst xmlns="http://schemas.openxmlformats.org/spreadsheetml/2006/main" count="122" uniqueCount="121">
  <si>
    <t>CLAVE:</t>
  </si>
  <si>
    <t>Instituto Electoral del Estado 
90/62
   Estado de Situación Financiera Detallado</t>
  </si>
  <si>
    <t>Al 31 de Diciembre de 2024 y al 30 de Junio de 2025</t>
  </si>
  <si>
    <t>(PESOS)</t>
  </si>
  <si>
    <t>Concepto</t>
  </si>
  <si>
    <t>Activo Circulante</t>
  </si>
  <si>
    <t>Pasivo Circulante</t>
  </si>
  <si>
    <t xml:space="preserve">Efectivo y Equivalentes </t>
  </si>
  <si>
    <t xml:space="preserve">Cuentas por Pagar a Corto Plazo 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</si>
  <si>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</si>
  <si>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</si>
  <si>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</si>
  <si>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</si>
  <si>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</si>
  <si>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</si>
  <si>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</si>
  <si>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</si>
  <si>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</si>
  <si>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</si>
  <si>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</si>
  <si>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</si>
  <si>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</si>
  <si>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</si>
  <si>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 xml:space="preserve">Derechos a Recibir Efectivo o Equivalentes 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</si>
  <si>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</si>
  <si>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</si>
  <si>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</si>
  <si>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</si>
  <si>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</si>
  <si>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</si>
  <si>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</si>
  <si>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</si>
  <si>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</si>
  <si>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</si>
  <si>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</si>
  <si>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</si>
  <si>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 xml:space="preserve">Porción a Corto Plazo de la Deuda Pública a Largo Plazo </t>
  </si>
  <si>
    <t>Otros Derechos a Recibir Efectivo o Equivalentes a Corto Plazo</t>
  </si>
  <si>
    <t>Porción a Corto Plazo de la Deuda Pública</t>
  </si>
  <si>
    <t xml:space="preserve">Derechos a Recibir Bienes o Servicios 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</si>
  <si>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</si>
  <si>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</si>
  <si>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</si>
  <si>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</si>
  <si>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 xml:space="preserve">Pasivos Diferidos a Corto Plazo </t>
  </si>
  <si>
    <t xml:space="preserve"> 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</si>
  <si>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</si>
  <si>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</si>
  <si>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</si>
  <si>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</si>
  <si>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</si>
  <si>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 xml:space="preserve">Inventarios </t>
  </si>
  <si>
    <t xml:space="preserve">Fondos y Bienes de Terceros en Garantía y/o Administración a Corto Plazo 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</si>
  <si>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</si>
  <si>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</si>
  <si>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</si>
  <si>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</si>
  <si>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</si>
  <si>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</si>
  <si>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</si>
  <si>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</si>
  <si>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</si>
  <si>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</si>
  <si>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</si>
  <si>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</si>
  <si>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 xml:space="preserve">Estimación por Pérdida o Deterioro de Activos Circulantes </t>
  </si>
  <si>
    <t xml:space="preserve">Provisiones a Corto Plazo 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</si>
  <si>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</si>
  <si>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</si>
  <si>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</si>
  <si>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</si>
  <si>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 xml:space="preserve">Otros Activos Circulantes 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</si>
  <si>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</si>
  <si>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</si>
  <si>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</si>
  <si>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</si>
  <si>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</si>
  <si>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</si>
  <si>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</si>
  <si>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</si>
  <si>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</si>
  <si>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</si>
  <si>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 xml:space="preserve">Total de Pasivos Circulantes 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</si>
  <si>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</si>
  <si>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</si>
  <si>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</si>
  <si>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</si>
  <si>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</si>
  <si>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</si>
  <si>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</si>
  <si>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</si>
  <si>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</si>
  <si>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</si>
  <si>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</si>
  <si>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</si>
  <si>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</si>
  <si>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</si>
  <si>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</si>
  <si>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</si>
  <si>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 xml:space="preserve">Total de Pasivos No Circulantes </t>
  </si>
  <si>
    <t>Otros Activos no Circulantes</t>
  </si>
  <si>
    <t xml:space="preserve">Total del Pasivo </t>
  </si>
  <si>
    <t xml:space="preserve">Total de Activos No Circulantes </t>
  </si>
  <si>
    <t>HACIENDA PÚBLICA/PATRIMONIO</t>
  </si>
  <si>
    <t xml:space="preserve">Total del Activo </t>
  </si>
  <si>
    <t xml:space="preserve">Hacienda Pública/Patrimonio Contribuido 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</si>
  <si>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</si>
  <si>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</si>
  <si>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</si>
  <si>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</si>
  <si>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</si>
  <si>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</si>
  <si>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</si>
  <si>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</si>
  <si>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</si>
  <si>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 xml:space="preserve">Exceso o Insuficiencia en la Actualización de la Hacienda Pública/Patrimonio </t>
  </si>
  <si>
    <t>Resultado por Posición Monetaria</t>
  </si>
  <si>
    <t>Resultado por Tenencia de Activos no Monetarios</t>
  </si>
  <si>
    <t xml:space="preserve">Total Hacienda Pública/Patrimonio </t>
  </si>
  <si>
    <t xml:space="preserve">Total del Pasivo y Hacienda Pública/Patrimonio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</si>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</sst>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</cellStyleXfs>
  <cellXfs count="70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4" borderId="0" xfId="0" applyFill="1"/>
    <xf numFmtId="0" fontId="5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7" fillId="0" borderId="17" xfId="0" applyFont="1" applyBorder="1"/>
    <xf numFmtId="0" fontId="7" fillId="3" borderId="18" xfId="0" applyFont="1" applyFill="1" applyBorder="1"/>
    <xf numFmtId="0" fontId="7" fillId="3" borderId="19" xfId="0" applyFont="1" applyFill="1" applyBorder="1"/>
    <xf numFmtId="0" fontId="7" fillId="3" borderId="20" xfId="0" applyFont="1" applyFill="1" applyBorder="1"/>
    <xf numFmtId="0" fontId="7" fillId="3" borderId="21" xfId="0" applyFont="1" applyFill="1" applyBorder="1"/>
    <xf numFmtId="0" fontId="8" fillId="2" borderId="21" xfId="3" applyFont="1" applyBorder="1"/>
    <xf numFmtId="0" fontId="1" fillId="2" borderId="18" xfId="3" applyBorder="1"/>
    <xf numFmtId="0" fontId="1" fillId="2" borderId="19" xfId="3" applyBorder="1"/>
    <xf numFmtId="0" fontId="1" fillId="2" borderId="20" xfId="3" applyBorder="1"/>
    <xf numFmtId="0" fontId="1" fillId="2" borderId="21" xfId="3" applyBorder="1"/>
    <xf numFmtId="0" fontId="8" fillId="5" borderId="21" xfId="0" applyFont="1" applyFill="1" applyBorder="1"/>
    <xf numFmtId="0" fontId="0" fillId="5" borderId="18" xfId="0" applyFill="1" applyBorder="1"/>
    <xf numFmtId="0" fontId="0" fillId="5" borderId="19" xfId="0" applyFill="1" applyBorder="1"/>
    <xf numFmtId="164" fontId="9" fillId="3" borderId="20" xfId="2" applyNumberFormat="1" applyFont="1" applyFill="1" applyBorder="1"/>
    <xf numFmtId="164" fontId="1" fillId="0" borderId="20" xfId="2" applyNumberFormat="1" applyFont="1" applyFill="1" applyBorder="1"/>
    <xf numFmtId="0" fontId="0" fillId="3" borderId="21" xfId="0" applyFill="1" applyBorder="1"/>
    <xf numFmtId="0" fontId="0" fillId="3" borderId="18" xfId="0" applyFill="1" applyBorder="1"/>
    <xf numFmtId="0" fontId="0" fillId="3" borderId="19" xfId="0" applyFill="1" applyBorder="1"/>
    <xf numFmtId="164" fontId="1" fillId="3" borderId="20" xfId="1" applyNumberFormat="1" applyFont="1" applyFill="1" applyBorder="1"/>
    <xf numFmtId="164" fontId="1" fillId="3" borderId="20" xfId="2" applyNumberFormat="1" applyFont="1" applyFill="1" applyBorder="1"/>
    <xf numFmtId="164" fontId="0" fillId="0" borderId="0" xfId="0" applyNumberFormat="1"/>
    <xf numFmtId="164" fontId="9" fillId="3" borderId="20" xfId="1" applyNumberFormat="1" applyFont="1" applyFill="1" applyBorder="1"/>
    <xf numFmtId="0" fontId="8" fillId="5" borderId="18" xfId="0" applyFont="1" applyFill="1" applyBorder="1"/>
    <xf numFmtId="0" fontId="8" fillId="5" borderId="19" xfId="0" applyFont="1" applyFill="1" applyBorder="1"/>
    <xf numFmtId="44" fontId="0" fillId="0" borderId="0" xfId="0" applyNumberFormat="1"/>
    <xf numFmtId="0" fontId="0" fillId="5" borderId="21" xfId="0" applyFill="1" applyBorder="1"/>
    <xf numFmtId="164" fontId="9" fillId="2" borderId="20" xfId="2" applyNumberFormat="1" applyFont="1" applyFill="1" applyBorder="1"/>
    <xf numFmtId="164" fontId="1" fillId="2" borderId="20" xfId="2" applyNumberFormat="1" applyFont="1" applyFill="1" applyBorder="1"/>
    <xf numFmtId="164" fontId="0" fillId="3" borderId="20" xfId="0" applyNumberFormat="1" applyFill="1" applyBorder="1"/>
    <xf numFmtId="164" fontId="9" fillId="2" borderId="20" xfId="1" applyNumberFormat="1" applyFont="1" applyFill="1" applyBorder="1"/>
    <xf numFmtId="164" fontId="1" fillId="2" borderId="20" xfId="3" applyNumberFormat="1" applyBorder="1"/>
    <xf numFmtId="0" fontId="1" fillId="2" borderId="21" xfId="4" applyBorder="1"/>
    <xf numFmtId="0" fontId="1" fillId="2" borderId="18" xfId="4" applyBorder="1"/>
    <xf numFmtId="0" fontId="1" fillId="2" borderId="19" xfId="4" applyBorder="1"/>
    <xf numFmtId="0" fontId="1" fillId="2" borderId="21" xfId="5" applyBorder="1"/>
    <xf numFmtId="0" fontId="1" fillId="2" borderId="18" xfId="5" applyBorder="1"/>
    <xf numFmtId="0" fontId="1" fillId="2" borderId="19" xfId="5" applyBorder="1"/>
    <xf numFmtId="0" fontId="1" fillId="2" borderId="21" xfId="6" applyBorder="1"/>
    <xf numFmtId="0" fontId="1" fillId="2" borderId="18" xfId="6" applyBorder="1"/>
    <xf numFmtId="0" fontId="1" fillId="2" borderId="19" xfId="6" applyBorder="1"/>
    <xf numFmtId="164" fontId="1" fillId="2" borderId="20" xfId="6" applyNumberFormat="1" applyBorder="1"/>
    <xf numFmtId="0" fontId="9" fillId="3" borderId="2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</cellXfs>
  <cellStyles count="7">
    <cellStyle name="20% - Énfasis2 2 3 2 3" xfId="5" xr:uid="{5B994772-767C-4D94-9F39-F846588A1F86}"/>
    <cellStyle name="20% - Énfasis2 2 3 3 2" xfId="3" xr:uid="{61FC2947-2E98-41F7-AE04-E165C6C5DF78}"/>
    <cellStyle name="20% - Énfasis2 2 3 4" xfId="4" xr:uid="{CDB4FC89-7B63-43C7-8226-E628C97E2AAC}"/>
    <cellStyle name="20% - Énfasis2 2 4" xfId="6" xr:uid="{565C0E7A-EADA-4D1A-B8D9-6A6CE7A14345}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687161</xdr:colOff>
      <xdr:row>96</xdr:row>
      <xdr:rowOff>136072</xdr:rowOff>
    </xdr:from>
    <xdr:to>
      <xdr:col>6</xdr:col>
      <xdr:colOff>865025</xdr:colOff>
      <xdr:row>105</xdr:row>
      <xdr:rowOff>97193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E67F90F2-2EED-482A-97BE-219222ACBAEC}"/>
            </a:ext>
          </a:extLst>
        </xdr:cNvPr>
        <xdr:cNvSpPr>
          <a:spLocks noChangeArrowheads="1"/>
        </xdr:cNvSpPr>
      </xdr:nvSpPr>
      <xdr:spPr bwMode="auto">
        <a:xfrm>
          <a:off x="1449161" y="19043197"/>
          <a:ext cx="4711764" cy="167562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</xdr:colOff>
      <xdr:row>96</xdr:row>
      <xdr:rowOff>106913</xdr:rowOff>
    </xdr:from>
    <xdr:to>
      <xdr:col>14</xdr:col>
      <xdr:colOff>962219</xdr:colOff>
      <xdr:row>105</xdr:row>
      <xdr:rowOff>68036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D742598A-6841-40A9-AAF3-B5B3B6F1F58C}"/>
            </a:ext>
          </a:extLst>
        </xdr:cNvPr>
        <xdr:cNvSpPr>
          <a:spLocks noChangeArrowheads="1"/>
        </xdr:cNvSpPr>
      </xdr:nvSpPr>
      <xdr:spPr bwMode="auto">
        <a:xfrm>
          <a:off x="8915401" y="19014038"/>
          <a:ext cx="4657918" cy="167562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340178</xdr:colOff>
      <xdr:row>1</xdr:row>
      <xdr:rowOff>97194</xdr:rowOff>
    </xdr:from>
    <xdr:to>
      <xdr:col>3</xdr:col>
      <xdr:colOff>126352</xdr:colOff>
      <xdr:row>8</xdr:row>
      <xdr:rowOff>58315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981389-04DE-460A-9380-70F2C237E2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78" y="249594"/>
          <a:ext cx="2072174" cy="10850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0AE2-DF74-40D8-9988-517279A21CF7}">
  <dimension ref="A1:EU345"/>
  <sheetViews>
    <sheetView tabSelected="1" zoomScale="98" zoomScaleNormal="98" workbookViewId="0">
      <selection activeCell="A12" sqref="A12:P13"/>
    </sheetView>
  </sheetViews>
  <sheetFormatPr baseColWidth="10" defaultRowHeight="15" x14ac:dyDescent="0.25"/>
  <cols>
    <col min="6" max="6" width="22.28515625" customWidth="1"/>
    <col min="7" max="8" width="15.7109375" bestFit="1" customWidth="1"/>
    <col min="9" max="13" width="11.42578125" customWidth="1"/>
    <col min="14" max="14" width="21.140625" customWidth="1"/>
    <col min="15" max="16" width="16.42578125" customWidth="1"/>
    <col min="18" max="18" width="15" bestFit="1" customWidth="1"/>
  </cols>
  <sheetData>
    <row r="1" spans="1:151" ht="12" customHeight="1" x14ac:dyDescent="0.25"/>
    <row r="2" spans="1:151" ht="12" customHeight="1" x14ac:dyDescent="0.25"/>
    <row r="3" spans="1:151" ht="9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5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51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5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5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51" ht="9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51" ht="8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51" ht="4.5" customHeight="1" thickBot="1" x14ac:dyDescent="0.35">
      <c r="A10" s="2" t="s">
        <v>0</v>
      </c>
      <c r="B10" s="2">
        <v>9062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51" ht="4.5" hidden="1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3"/>
      <c r="S11" s="3"/>
      <c r="T11" s="3"/>
      <c r="U11" s="3"/>
      <c r="V11" s="3"/>
      <c r="W11" s="3"/>
    </row>
    <row r="12" spans="1:151" s="7" customFormat="1" ht="9" customHeight="1" x14ac:dyDescent="0.25">
      <c r="A12" s="4" t="s"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  <c r="Q12"/>
      <c r="R12" s="3"/>
      <c r="S12" s="3"/>
      <c r="T12" s="3"/>
      <c r="U12" s="3"/>
      <c r="V12" s="3"/>
      <c r="W12" s="3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s="7" customFormat="1" ht="69.75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/>
      <c r="R13" s="3"/>
      <c r="S13" s="3"/>
      <c r="T13" s="3"/>
      <c r="U13" s="3"/>
      <c r="V13" s="3"/>
      <c r="W13" s="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s="7" customFormat="1" ht="15.75" x14ac:dyDescent="0.25">
      <c r="A14" s="11" t="s">
        <v>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s="7" customFormat="1" ht="18" customHeight="1" thickBot="1" x14ac:dyDescent="0.3">
      <c r="A15" s="14" t="s">
        <v>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s="7" customFormat="1" ht="62.25" customHeight="1" thickBot="1" x14ac:dyDescent="0.3">
      <c r="A16" s="17" t="s">
        <v>4</v>
      </c>
      <c r="B16" s="18"/>
      <c r="C16" s="18"/>
      <c r="D16" s="18"/>
      <c r="E16" s="18"/>
      <c r="F16" s="19"/>
      <c r="G16" s="20">
        <v>2025</v>
      </c>
      <c r="H16" s="20">
        <v>2024</v>
      </c>
      <c r="I16" s="17" t="s">
        <v>4</v>
      </c>
      <c r="J16" s="18"/>
      <c r="K16" s="18"/>
      <c r="L16" s="18"/>
      <c r="M16" s="18"/>
      <c r="N16" s="19"/>
      <c r="O16" s="20">
        <f>G16</f>
        <v>2025</v>
      </c>
      <c r="P16" s="20">
        <f>H16</f>
        <v>2024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8" x14ac:dyDescent="0.25">
      <c r="A17" s="21"/>
      <c r="B17" s="22"/>
      <c r="C17" s="22"/>
      <c r="D17" s="22"/>
      <c r="E17" s="22"/>
      <c r="F17" s="23"/>
      <c r="G17" s="24"/>
      <c r="H17" s="24"/>
      <c r="I17" s="21"/>
      <c r="J17" s="22"/>
      <c r="K17" s="22"/>
      <c r="L17" s="22"/>
      <c r="M17" s="22"/>
      <c r="N17" s="23"/>
      <c r="O17" s="24"/>
      <c r="P17" s="24"/>
    </row>
    <row r="18" spans="1:18" x14ac:dyDescent="0.25">
      <c r="A18" s="25"/>
      <c r="B18" s="26"/>
      <c r="C18" s="26"/>
      <c r="D18" s="26"/>
      <c r="E18" s="26"/>
      <c r="F18" s="27"/>
      <c r="G18" s="28"/>
      <c r="H18" s="28"/>
      <c r="I18" s="29"/>
      <c r="J18" s="26"/>
      <c r="K18" s="26"/>
      <c r="L18" s="26"/>
      <c r="M18" s="26"/>
      <c r="N18" s="27"/>
      <c r="O18" s="28"/>
      <c r="P18" s="28"/>
    </row>
    <row r="19" spans="1:18" x14ac:dyDescent="0.25">
      <c r="A19" s="30" t="s">
        <v>5</v>
      </c>
      <c r="B19" s="31"/>
      <c r="C19" s="31"/>
      <c r="D19" s="31"/>
      <c r="E19" s="31"/>
      <c r="F19" s="32"/>
      <c r="G19" s="33"/>
      <c r="H19" s="33"/>
      <c r="I19" s="34" t="s">
        <v>6</v>
      </c>
      <c r="J19" s="31"/>
      <c r="K19" s="31"/>
      <c r="L19" s="31"/>
      <c r="M19" s="31"/>
      <c r="N19" s="32"/>
      <c r="O19" s="33"/>
      <c r="P19" s="33"/>
    </row>
    <row r="20" spans="1:18" x14ac:dyDescent="0.25">
      <c r="A20" s="35" t="s">
        <v>7</v>
      </c>
      <c r="B20" s="36"/>
      <c r="C20" s="36"/>
      <c r="D20" s="36"/>
      <c r="E20" s="36"/>
      <c r="F20" s="37"/>
      <c r="G20" s="38">
        <f>SUM(G21:G27)</f>
        <v>62130568.509999998</v>
      </c>
      <c r="H20" s="38">
        <f>SUM(H21:H27)</f>
        <v>64868929.950000003</v>
      </c>
      <c r="I20" s="35" t="s">
        <v>8</v>
      </c>
      <c r="J20" s="36"/>
      <c r="K20" s="36"/>
      <c r="L20" s="36"/>
      <c r="M20" s="36"/>
      <c r="N20" s="37"/>
      <c r="O20" s="39">
        <f>SUM(O21:O29)</f>
        <v>6161775.7200000007</v>
      </c>
      <c r="P20" s="39">
        <f>SUM(P21:P29)</f>
        <v>2813075.06</v>
      </c>
    </row>
    <row r="21" spans="1:18" x14ac:dyDescent="0.25">
      <c r="A21" s="40" t="s">
        <v>9</v>
      </c>
      <c r="B21" s="41"/>
      <c r="C21" s="41"/>
      <c r="D21" s="41"/>
      <c r="E21" s="41"/>
      <c r="F21" s="42"/>
      <c r="G21" s="38">
        <v>40000</v>
      </c>
      <c r="H21" s="38">
        <v>42273</v>
      </c>
      <c r="I21" s="40" t="s">
        <v>10</v>
      </c>
      <c r="J21" s="41"/>
      <c r="K21" s="41"/>
      <c r="L21" s="41"/>
      <c r="M21" s="41"/>
      <c r="N21" s="42"/>
      <c r="O21" s="43">
        <v>492.96</v>
      </c>
      <c r="P21" s="43">
        <v>492.2</v>
      </c>
    </row>
    <row r="22" spans="1:18" x14ac:dyDescent="0.25">
      <c r="A22" s="40" t="s">
        <v>11</v>
      </c>
      <c r="B22" s="41"/>
      <c r="C22" s="41"/>
      <c r="D22" s="41"/>
      <c r="E22" s="41"/>
      <c r="F22" s="42"/>
      <c r="G22" s="38">
        <v>62090568.509999998</v>
      </c>
      <c r="H22" s="38">
        <v>64826656.950000003</v>
      </c>
      <c r="I22" s="40" t="s">
        <v>12</v>
      </c>
      <c r="J22" s="41"/>
      <c r="K22" s="41"/>
      <c r="L22" s="41"/>
      <c r="M22" s="41"/>
      <c r="N22" s="42"/>
      <c r="O22" s="44">
        <v>160889</v>
      </c>
      <c r="P22" s="44">
        <v>399213</v>
      </c>
      <c r="R22" s="45"/>
    </row>
    <row r="23" spans="1:18" x14ac:dyDescent="0.25">
      <c r="A23" s="40" t="s">
        <v>13</v>
      </c>
      <c r="B23" s="41"/>
      <c r="C23" s="41"/>
      <c r="D23" s="41"/>
      <c r="E23" s="41"/>
      <c r="F23" s="42"/>
      <c r="G23" s="46">
        <v>0</v>
      </c>
      <c r="H23" s="46">
        <v>0</v>
      </c>
      <c r="I23" s="40" t="s">
        <v>14</v>
      </c>
      <c r="J23" s="41"/>
      <c r="K23" s="41"/>
      <c r="L23" s="41"/>
      <c r="M23" s="41"/>
      <c r="N23" s="42"/>
      <c r="O23" s="43">
        <v>0</v>
      </c>
      <c r="P23" s="43">
        <v>0</v>
      </c>
    </row>
    <row r="24" spans="1:18" x14ac:dyDescent="0.25">
      <c r="A24" s="40" t="s">
        <v>15</v>
      </c>
      <c r="B24" s="41"/>
      <c r="C24" s="41"/>
      <c r="D24" s="41"/>
      <c r="E24" s="41"/>
      <c r="F24" s="42"/>
      <c r="G24" s="46">
        <v>0</v>
      </c>
      <c r="H24" s="46">
        <v>0</v>
      </c>
      <c r="I24" s="40" t="s">
        <v>16</v>
      </c>
      <c r="J24" s="41"/>
      <c r="K24" s="41"/>
      <c r="L24" s="41"/>
      <c r="M24" s="41"/>
      <c r="N24" s="42"/>
      <c r="O24" s="43">
        <v>0</v>
      </c>
      <c r="P24" s="43">
        <v>0</v>
      </c>
    </row>
    <row r="25" spans="1:18" x14ac:dyDescent="0.25">
      <c r="A25" s="40" t="s">
        <v>17</v>
      </c>
      <c r="B25" s="41"/>
      <c r="C25" s="41"/>
      <c r="D25" s="41"/>
      <c r="E25" s="41"/>
      <c r="F25" s="42"/>
      <c r="G25" s="46">
        <v>0</v>
      </c>
      <c r="H25" s="46">
        <v>0</v>
      </c>
      <c r="I25" s="40" t="s">
        <v>18</v>
      </c>
      <c r="J25" s="41"/>
      <c r="K25" s="41"/>
      <c r="L25" s="41"/>
      <c r="M25" s="41"/>
      <c r="N25" s="42"/>
      <c r="O25" s="43">
        <v>0</v>
      </c>
      <c r="P25" s="43">
        <v>0</v>
      </c>
    </row>
    <row r="26" spans="1:18" x14ac:dyDescent="0.25">
      <c r="A26" s="40" t="s">
        <v>19</v>
      </c>
      <c r="B26" s="41"/>
      <c r="C26" s="41"/>
      <c r="D26" s="41"/>
      <c r="E26" s="41"/>
      <c r="F26" s="42"/>
      <c r="G26" s="46">
        <v>0</v>
      </c>
      <c r="H26" s="46">
        <v>0</v>
      </c>
      <c r="I26" s="40" t="s">
        <v>20</v>
      </c>
      <c r="J26" s="41"/>
      <c r="K26" s="41"/>
      <c r="L26" s="41"/>
      <c r="M26" s="41"/>
      <c r="N26" s="42"/>
      <c r="O26" s="43">
        <v>0</v>
      </c>
      <c r="P26" s="43">
        <v>0</v>
      </c>
    </row>
    <row r="27" spans="1:18" x14ac:dyDescent="0.25">
      <c r="A27" s="40" t="s">
        <v>21</v>
      </c>
      <c r="B27" s="41"/>
      <c r="C27" s="41"/>
      <c r="D27" s="41"/>
      <c r="E27" s="41"/>
      <c r="F27" s="42"/>
      <c r="G27" s="46">
        <v>0</v>
      </c>
      <c r="H27" s="46">
        <v>0</v>
      </c>
      <c r="I27" s="40" t="s">
        <v>22</v>
      </c>
      <c r="J27" s="41"/>
      <c r="K27" s="41"/>
      <c r="L27" s="41"/>
      <c r="M27" s="41"/>
      <c r="N27" s="42"/>
      <c r="O27" s="43">
        <v>710762.86</v>
      </c>
      <c r="P27" s="43">
        <v>2413102.2599999998</v>
      </c>
    </row>
    <row r="28" spans="1:18" x14ac:dyDescent="0.25">
      <c r="A28" s="35" t="s">
        <v>23</v>
      </c>
      <c r="B28" s="36"/>
      <c r="C28" s="36"/>
      <c r="D28" s="36"/>
      <c r="E28" s="36"/>
      <c r="F28" s="37"/>
      <c r="G28" s="38">
        <f>SUM(G29:G35)</f>
        <v>195777.84</v>
      </c>
      <c r="H28" s="38">
        <f>SUM(H29:H35)</f>
        <v>603265.19999999995</v>
      </c>
      <c r="I28" s="40" t="s">
        <v>24</v>
      </c>
      <c r="J28" s="41"/>
      <c r="K28" s="41"/>
      <c r="L28" s="41"/>
      <c r="M28" s="41"/>
      <c r="N28" s="42"/>
      <c r="O28" s="43">
        <v>0</v>
      </c>
      <c r="P28" s="43">
        <v>0</v>
      </c>
    </row>
    <row r="29" spans="1:18" x14ac:dyDescent="0.25">
      <c r="A29" s="40" t="s">
        <v>25</v>
      </c>
      <c r="B29" s="41"/>
      <c r="C29" s="41"/>
      <c r="D29" s="41"/>
      <c r="E29" s="41"/>
      <c r="F29" s="42"/>
      <c r="G29" s="46">
        <v>0</v>
      </c>
      <c r="H29" s="46">
        <v>0</v>
      </c>
      <c r="I29" s="40" t="s">
        <v>26</v>
      </c>
      <c r="J29" s="41"/>
      <c r="K29" s="41"/>
      <c r="L29" s="41"/>
      <c r="M29" s="41"/>
      <c r="N29" s="42"/>
      <c r="O29" s="43">
        <v>5289630.9000000004</v>
      </c>
      <c r="P29" s="43">
        <v>267.60000000000002</v>
      </c>
    </row>
    <row r="30" spans="1:18" x14ac:dyDescent="0.25">
      <c r="A30" s="40" t="s">
        <v>27</v>
      </c>
      <c r="B30" s="41"/>
      <c r="C30" s="41"/>
      <c r="D30" s="41"/>
      <c r="E30" s="41"/>
      <c r="F30" s="42"/>
      <c r="G30" s="46">
        <v>0</v>
      </c>
      <c r="H30" s="46">
        <v>0</v>
      </c>
      <c r="I30" s="35" t="s">
        <v>28</v>
      </c>
      <c r="J30" s="47"/>
      <c r="K30" s="47"/>
      <c r="L30" s="47"/>
      <c r="M30" s="47"/>
      <c r="N30" s="48"/>
      <c r="O30" s="43">
        <f>SUM(O31:O33)</f>
        <v>0</v>
      </c>
      <c r="P30" s="43">
        <f>SUM(P31:P33)</f>
        <v>0</v>
      </c>
    </row>
    <row r="31" spans="1:18" x14ac:dyDescent="0.25">
      <c r="A31" s="40" t="s">
        <v>29</v>
      </c>
      <c r="B31" s="41"/>
      <c r="C31" s="41"/>
      <c r="D31" s="41"/>
      <c r="E31" s="41"/>
      <c r="F31" s="42"/>
      <c r="G31" s="38">
        <v>195777.84</v>
      </c>
      <c r="H31" s="38">
        <v>603265.19999999995</v>
      </c>
      <c r="I31" s="40" t="s">
        <v>30</v>
      </c>
      <c r="J31" s="41"/>
      <c r="K31" s="41"/>
      <c r="L31" s="41"/>
      <c r="M31" s="41"/>
      <c r="N31" s="42"/>
      <c r="O31" s="43">
        <v>0</v>
      </c>
      <c r="P31" s="43">
        <v>0</v>
      </c>
    </row>
    <row r="32" spans="1:18" x14ac:dyDescent="0.25">
      <c r="A32" s="40" t="s">
        <v>31</v>
      </c>
      <c r="B32" s="41"/>
      <c r="C32" s="41"/>
      <c r="D32" s="41"/>
      <c r="E32" s="41"/>
      <c r="F32" s="42"/>
      <c r="G32" s="46">
        <v>0</v>
      </c>
      <c r="H32" s="46">
        <v>0</v>
      </c>
      <c r="I32" s="40" t="s">
        <v>32</v>
      </c>
      <c r="J32" s="41"/>
      <c r="K32" s="41"/>
      <c r="L32" s="41"/>
      <c r="M32" s="41"/>
      <c r="N32" s="42"/>
      <c r="O32" s="43">
        <v>0</v>
      </c>
      <c r="P32" s="43">
        <v>0</v>
      </c>
    </row>
    <row r="33" spans="1:18" x14ac:dyDescent="0.25">
      <c r="A33" s="40" t="s">
        <v>33</v>
      </c>
      <c r="B33" s="41"/>
      <c r="C33" s="41"/>
      <c r="D33" s="41"/>
      <c r="E33" s="41"/>
      <c r="F33" s="42"/>
      <c r="G33" s="46">
        <v>0</v>
      </c>
      <c r="H33" s="46">
        <v>0</v>
      </c>
      <c r="I33" s="40" t="s">
        <v>34</v>
      </c>
      <c r="J33" s="41"/>
      <c r="K33" s="41"/>
      <c r="L33" s="41"/>
      <c r="M33" s="41"/>
      <c r="N33" s="42"/>
      <c r="O33" s="43">
        <v>0</v>
      </c>
      <c r="P33" s="43">
        <v>0</v>
      </c>
    </row>
    <row r="34" spans="1:18" x14ac:dyDescent="0.25">
      <c r="A34" s="40" t="s">
        <v>35</v>
      </c>
      <c r="B34" s="41"/>
      <c r="C34" s="41"/>
      <c r="D34" s="41"/>
      <c r="E34" s="41"/>
      <c r="F34" s="42"/>
      <c r="G34" s="46">
        <v>0</v>
      </c>
      <c r="H34" s="46">
        <v>0</v>
      </c>
      <c r="I34" s="35" t="s">
        <v>36</v>
      </c>
      <c r="J34" s="36"/>
      <c r="K34" s="36"/>
      <c r="L34" s="36"/>
      <c r="M34" s="36"/>
      <c r="N34" s="37"/>
      <c r="O34" s="43">
        <f>SUM(O35:O36)</f>
        <v>0</v>
      </c>
      <c r="P34" s="43">
        <f>SUM(P35:P36)</f>
        <v>0</v>
      </c>
    </row>
    <row r="35" spans="1:18" x14ac:dyDescent="0.25">
      <c r="A35" s="40" t="s">
        <v>37</v>
      </c>
      <c r="B35" s="41"/>
      <c r="C35" s="41"/>
      <c r="D35" s="41"/>
      <c r="E35" s="41"/>
      <c r="F35" s="42"/>
      <c r="G35" s="46">
        <v>0</v>
      </c>
      <c r="H35" s="46">
        <v>0</v>
      </c>
      <c r="I35" s="40" t="s">
        <v>38</v>
      </c>
      <c r="J35" s="41"/>
      <c r="K35" s="41"/>
      <c r="L35" s="41"/>
      <c r="M35" s="41"/>
      <c r="N35" s="42"/>
      <c r="O35" s="43">
        <v>0</v>
      </c>
      <c r="P35" s="43">
        <v>0</v>
      </c>
    </row>
    <row r="36" spans="1:18" x14ac:dyDescent="0.25">
      <c r="A36" s="35" t="s">
        <v>39</v>
      </c>
      <c r="B36" s="36"/>
      <c r="C36" s="36"/>
      <c r="D36" s="36"/>
      <c r="E36" s="36"/>
      <c r="F36" s="37"/>
      <c r="G36" s="46">
        <f>SUM(G37:G41)</f>
        <v>1333668.04</v>
      </c>
      <c r="H36" s="46">
        <f>SUM(H37:H41)</f>
        <v>1259121.5900000001</v>
      </c>
      <c r="I36" s="40" t="s">
        <v>40</v>
      </c>
      <c r="J36" s="41"/>
      <c r="K36" s="41"/>
      <c r="L36" s="41"/>
      <c r="M36" s="41"/>
      <c r="N36" s="42"/>
      <c r="O36" s="43">
        <v>0</v>
      </c>
      <c r="P36" s="43">
        <v>0</v>
      </c>
    </row>
    <row r="37" spans="1:18" x14ac:dyDescent="0.25">
      <c r="A37" s="40" t="s">
        <v>41</v>
      </c>
      <c r="B37" s="41"/>
      <c r="C37" s="41"/>
      <c r="D37" s="41"/>
      <c r="E37" s="41"/>
      <c r="F37" s="42"/>
      <c r="G37" s="46">
        <v>0</v>
      </c>
      <c r="H37" s="46">
        <v>0</v>
      </c>
      <c r="I37" s="35" t="s">
        <v>42</v>
      </c>
      <c r="J37" s="36"/>
      <c r="K37" s="36"/>
      <c r="L37" s="36"/>
      <c r="M37" s="36"/>
      <c r="N37" s="37"/>
      <c r="O37" s="43">
        <f>SUM(O38:O41)</f>
        <v>0</v>
      </c>
      <c r="P37" s="43">
        <f>SUM(P38:P41)</f>
        <v>0</v>
      </c>
    </row>
    <row r="38" spans="1:18" x14ac:dyDescent="0.25">
      <c r="A38" s="40" t="s">
        <v>43</v>
      </c>
      <c r="B38" s="41"/>
      <c r="C38" s="41"/>
      <c r="D38" s="41"/>
      <c r="E38" s="41"/>
      <c r="F38" s="42"/>
      <c r="G38" s="46">
        <v>0</v>
      </c>
      <c r="H38" s="46">
        <v>0</v>
      </c>
      <c r="I38" s="40" t="s">
        <v>44</v>
      </c>
      <c r="J38" s="41"/>
      <c r="K38" s="41"/>
      <c r="L38" s="41"/>
      <c r="M38" s="41"/>
      <c r="N38" s="42"/>
      <c r="O38" s="43">
        <f>SUM(O39:O41)</f>
        <v>0</v>
      </c>
      <c r="P38" s="43">
        <f>SUM(P39:P41)</f>
        <v>0</v>
      </c>
    </row>
    <row r="39" spans="1:18" x14ac:dyDescent="0.25">
      <c r="A39" s="40" t="s">
        <v>45</v>
      </c>
      <c r="B39" s="41"/>
      <c r="C39" s="41"/>
      <c r="D39" s="41"/>
      <c r="E39" s="41"/>
      <c r="F39" s="42"/>
      <c r="G39" s="46">
        <v>0</v>
      </c>
      <c r="H39" s="46">
        <v>0</v>
      </c>
      <c r="I39" s="40" t="s">
        <v>46</v>
      </c>
      <c r="J39" s="41"/>
      <c r="K39" s="41"/>
      <c r="L39" s="41"/>
      <c r="M39" s="41"/>
      <c r="N39" s="42"/>
      <c r="O39" s="43">
        <v>0</v>
      </c>
      <c r="P39" s="43">
        <v>0</v>
      </c>
    </row>
    <row r="40" spans="1:18" x14ac:dyDescent="0.25">
      <c r="A40" s="40" t="s">
        <v>47</v>
      </c>
      <c r="B40" s="41"/>
      <c r="C40" s="41"/>
      <c r="D40" s="41"/>
      <c r="E40" s="41"/>
      <c r="F40" s="42"/>
      <c r="G40" s="46">
        <v>0</v>
      </c>
      <c r="H40" s="46">
        <v>0</v>
      </c>
      <c r="I40" s="40" t="s">
        <v>48</v>
      </c>
      <c r="J40" s="41"/>
      <c r="K40" s="41"/>
      <c r="L40" s="41"/>
      <c r="M40" s="41"/>
      <c r="N40" s="42"/>
      <c r="O40" s="43">
        <v>0</v>
      </c>
      <c r="P40" s="43">
        <v>0</v>
      </c>
    </row>
    <row r="41" spans="1:18" x14ac:dyDescent="0.25">
      <c r="A41" s="40" t="s">
        <v>49</v>
      </c>
      <c r="B41" s="41"/>
      <c r="C41" s="41"/>
      <c r="D41" s="41"/>
      <c r="E41" s="41"/>
      <c r="F41" s="42"/>
      <c r="G41" s="46">
        <v>1333668.04</v>
      </c>
      <c r="H41" s="46">
        <v>1259121.5900000001</v>
      </c>
      <c r="I41" s="40" t="s">
        <v>50</v>
      </c>
      <c r="J41" s="41"/>
      <c r="K41" s="41"/>
      <c r="L41" s="41"/>
      <c r="M41" s="41"/>
      <c r="N41" s="42"/>
      <c r="O41" s="43">
        <v>0</v>
      </c>
      <c r="P41" s="43">
        <v>0</v>
      </c>
    </row>
    <row r="42" spans="1:18" x14ac:dyDescent="0.25">
      <c r="A42" s="35" t="s">
        <v>51</v>
      </c>
      <c r="B42" s="36"/>
      <c r="C42" s="36"/>
      <c r="D42" s="36"/>
      <c r="E42" s="36"/>
      <c r="F42" s="37"/>
      <c r="G42" s="46">
        <f>SUM(G43:G47)</f>
        <v>0</v>
      </c>
      <c r="H42" s="46">
        <f>SUM(H43:H47)</f>
        <v>0</v>
      </c>
      <c r="I42" s="35" t="s">
        <v>52</v>
      </c>
      <c r="J42" s="36"/>
      <c r="K42" s="36"/>
      <c r="L42" s="36"/>
      <c r="M42" s="36"/>
      <c r="N42" s="37"/>
      <c r="O42" s="43">
        <f>SUM(O43:O48)</f>
        <v>0</v>
      </c>
      <c r="P42" s="43">
        <f>SUM(P43:P48)</f>
        <v>0</v>
      </c>
    </row>
    <row r="43" spans="1:18" x14ac:dyDescent="0.25">
      <c r="A43" s="40" t="s">
        <v>53</v>
      </c>
      <c r="B43" s="41"/>
      <c r="C43" s="41"/>
      <c r="D43" s="41"/>
      <c r="E43" s="41"/>
      <c r="F43" s="42"/>
      <c r="G43" s="46">
        <v>0</v>
      </c>
      <c r="H43" s="46">
        <v>0</v>
      </c>
      <c r="I43" s="40" t="s">
        <v>54</v>
      </c>
      <c r="J43" s="41"/>
      <c r="K43" s="41"/>
      <c r="L43" s="41"/>
      <c r="M43" s="41"/>
      <c r="N43" s="42"/>
      <c r="O43" s="43">
        <v>0</v>
      </c>
      <c r="P43" s="43">
        <v>0</v>
      </c>
    </row>
    <row r="44" spans="1:18" x14ac:dyDescent="0.25">
      <c r="A44" s="40" t="s">
        <v>55</v>
      </c>
      <c r="B44" s="41"/>
      <c r="C44" s="41"/>
      <c r="D44" s="41"/>
      <c r="E44" s="41"/>
      <c r="F44" s="42"/>
      <c r="G44" s="46">
        <v>0</v>
      </c>
      <c r="H44" s="46">
        <v>0</v>
      </c>
      <c r="I44" s="40" t="s">
        <v>56</v>
      </c>
      <c r="J44" s="41"/>
      <c r="K44" s="41"/>
      <c r="L44" s="41"/>
      <c r="M44" s="41"/>
      <c r="N44" s="42"/>
      <c r="O44" s="43">
        <v>0</v>
      </c>
      <c r="P44" s="43">
        <v>0</v>
      </c>
    </row>
    <row r="45" spans="1:18" x14ac:dyDescent="0.25">
      <c r="A45" s="40" t="s">
        <v>57</v>
      </c>
      <c r="B45" s="41"/>
      <c r="C45" s="41"/>
      <c r="D45" s="41"/>
      <c r="E45" s="41"/>
      <c r="F45" s="42"/>
      <c r="G45" s="46">
        <v>0</v>
      </c>
      <c r="H45" s="46">
        <v>0</v>
      </c>
      <c r="I45" s="40" t="s">
        <v>58</v>
      </c>
      <c r="J45" s="41"/>
      <c r="K45" s="41"/>
      <c r="L45" s="41"/>
      <c r="M45" s="41"/>
      <c r="N45" s="42"/>
      <c r="O45" s="43">
        <v>0</v>
      </c>
      <c r="P45" s="43">
        <v>0</v>
      </c>
      <c r="R45" s="49"/>
    </row>
    <row r="46" spans="1:18" x14ac:dyDescent="0.25">
      <c r="A46" s="40" t="s">
        <v>59</v>
      </c>
      <c r="B46" s="41"/>
      <c r="C46" s="41"/>
      <c r="D46" s="41"/>
      <c r="E46" s="41"/>
      <c r="F46" s="42"/>
      <c r="G46" s="46">
        <v>0</v>
      </c>
      <c r="H46" s="46">
        <v>0</v>
      </c>
      <c r="I46" s="40" t="s">
        <v>60</v>
      </c>
      <c r="J46" s="41"/>
      <c r="K46" s="41"/>
      <c r="L46" s="41"/>
      <c r="M46" s="41"/>
      <c r="N46" s="42"/>
      <c r="O46" s="43">
        <v>0</v>
      </c>
      <c r="P46" s="43">
        <v>0</v>
      </c>
    </row>
    <row r="47" spans="1:18" x14ac:dyDescent="0.25">
      <c r="A47" s="40" t="s">
        <v>61</v>
      </c>
      <c r="B47" s="41"/>
      <c r="C47" s="41"/>
      <c r="D47" s="41"/>
      <c r="E47" s="41"/>
      <c r="F47" s="42"/>
      <c r="G47" s="46">
        <v>0</v>
      </c>
      <c r="H47" s="46">
        <v>0</v>
      </c>
      <c r="I47" s="40" t="s">
        <v>62</v>
      </c>
      <c r="J47" s="41"/>
      <c r="K47" s="41"/>
      <c r="L47" s="41"/>
      <c r="M47" s="41"/>
      <c r="N47" s="42"/>
      <c r="O47" s="43">
        <v>0</v>
      </c>
      <c r="P47" s="43">
        <v>0</v>
      </c>
    </row>
    <row r="48" spans="1:18" x14ac:dyDescent="0.25">
      <c r="A48" s="50" t="s">
        <v>63</v>
      </c>
      <c r="B48" s="36"/>
      <c r="C48" s="36"/>
      <c r="D48" s="36"/>
      <c r="E48" s="36"/>
      <c r="F48" s="37"/>
      <c r="G48" s="46">
        <f>SUM(G49:G51)</f>
        <v>0</v>
      </c>
      <c r="H48" s="46">
        <f>SUM(H49:H51)</f>
        <v>0</v>
      </c>
      <c r="I48" s="40" t="s">
        <v>64</v>
      </c>
      <c r="J48" s="41"/>
      <c r="K48" s="41"/>
      <c r="L48" s="41"/>
      <c r="M48" s="41"/>
      <c r="N48" s="42"/>
      <c r="O48" s="43">
        <v>0</v>
      </c>
      <c r="P48" s="43">
        <v>0</v>
      </c>
    </row>
    <row r="49" spans="1:16" x14ac:dyDescent="0.25">
      <c r="A49" s="40" t="s">
        <v>65</v>
      </c>
      <c r="B49" s="41"/>
      <c r="C49" s="41"/>
      <c r="D49" s="41"/>
      <c r="E49" s="41"/>
      <c r="F49" s="42"/>
      <c r="G49" s="46">
        <v>0</v>
      </c>
      <c r="H49" s="46">
        <v>0</v>
      </c>
      <c r="I49" s="35" t="s">
        <v>66</v>
      </c>
      <c r="J49" s="47"/>
      <c r="K49" s="47"/>
      <c r="L49" s="47"/>
      <c r="M49" s="47"/>
      <c r="N49" s="48"/>
      <c r="O49" s="44">
        <f>SUM(O50:O52)</f>
        <v>2144857.61</v>
      </c>
      <c r="P49" s="44">
        <f>SUM(P50:P52)</f>
        <v>1194455.08</v>
      </c>
    </row>
    <row r="50" spans="1:16" x14ac:dyDescent="0.25">
      <c r="A50" s="40" t="s">
        <v>67</v>
      </c>
      <c r="B50" s="41"/>
      <c r="C50" s="41"/>
      <c r="D50" s="41"/>
      <c r="E50" s="41"/>
      <c r="F50" s="42"/>
      <c r="G50" s="46">
        <v>0</v>
      </c>
      <c r="H50" s="46">
        <v>0</v>
      </c>
      <c r="I50" s="40" t="s">
        <v>68</v>
      </c>
      <c r="J50" s="41"/>
      <c r="K50" s="41"/>
      <c r="L50" s="41"/>
      <c r="M50" s="41"/>
      <c r="N50" s="42"/>
      <c r="O50" s="43">
        <v>0</v>
      </c>
      <c r="P50" s="43">
        <v>0</v>
      </c>
    </row>
    <row r="51" spans="1:16" x14ac:dyDescent="0.25">
      <c r="A51" s="40" t="s">
        <v>69</v>
      </c>
      <c r="B51" s="41"/>
      <c r="C51" s="41"/>
      <c r="D51" s="41"/>
      <c r="E51" s="41"/>
      <c r="F51" s="42"/>
      <c r="G51" s="46">
        <v>0</v>
      </c>
      <c r="H51" s="46">
        <v>0</v>
      </c>
      <c r="I51" s="40" t="s">
        <v>70</v>
      </c>
      <c r="J51" s="41"/>
      <c r="K51" s="41"/>
      <c r="L51" s="41"/>
      <c r="M51" s="41"/>
      <c r="N51" s="42"/>
      <c r="O51" s="43">
        <v>0</v>
      </c>
      <c r="P51" s="43">
        <v>0</v>
      </c>
    </row>
    <row r="52" spans="1:16" x14ac:dyDescent="0.25">
      <c r="A52" s="50" t="s">
        <v>71</v>
      </c>
      <c r="B52" s="36"/>
      <c r="C52" s="36"/>
      <c r="D52" s="36"/>
      <c r="E52" s="36"/>
      <c r="F52" s="37"/>
      <c r="G52" s="46">
        <f>SUM(G53:G56)</f>
        <v>0</v>
      </c>
      <c r="H52" s="46">
        <f>SUM(H53:H56)</f>
        <v>0</v>
      </c>
      <c r="I52" s="40" t="s">
        <v>72</v>
      </c>
      <c r="J52" s="41"/>
      <c r="K52" s="41"/>
      <c r="L52" s="41"/>
      <c r="M52" s="41"/>
      <c r="N52" s="42"/>
      <c r="O52" s="44">
        <v>2144857.61</v>
      </c>
      <c r="P52" s="44">
        <v>1194455.08</v>
      </c>
    </row>
    <row r="53" spans="1:16" x14ac:dyDescent="0.25">
      <c r="A53" s="40" t="s">
        <v>73</v>
      </c>
      <c r="B53" s="41"/>
      <c r="C53" s="41"/>
      <c r="D53" s="41"/>
      <c r="E53" s="41"/>
      <c r="F53" s="42"/>
      <c r="G53" s="46">
        <v>0</v>
      </c>
      <c r="H53" s="46">
        <v>0</v>
      </c>
      <c r="I53" s="35" t="s">
        <v>74</v>
      </c>
      <c r="J53" s="36"/>
      <c r="K53" s="36"/>
      <c r="L53" s="36"/>
      <c r="M53" s="36"/>
      <c r="N53" s="37"/>
      <c r="O53" s="43">
        <v>0</v>
      </c>
      <c r="P53" s="43">
        <f>SUM(P54:P56)</f>
        <v>0</v>
      </c>
    </row>
    <row r="54" spans="1:16" ht="15.75" customHeight="1" x14ac:dyDescent="0.25">
      <c r="A54" s="40" t="s">
        <v>75</v>
      </c>
      <c r="B54" s="41"/>
      <c r="C54" s="41"/>
      <c r="D54" s="41"/>
      <c r="E54" s="41"/>
      <c r="F54" s="42"/>
      <c r="G54" s="46">
        <v>0</v>
      </c>
      <c r="H54" s="46">
        <v>0</v>
      </c>
      <c r="I54" s="40" t="s">
        <v>76</v>
      </c>
      <c r="J54" s="41"/>
      <c r="K54" s="41"/>
      <c r="L54" s="41"/>
      <c r="M54" s="41"/>
      <c r="N54" s="42"/>
      <c r="O54" s="43">
        <v>0</v>
      </c>
      <c r="P54" s="43">
        <v>0</v>
      </c>
    </row>
    <row r="55" spans="1:16" x14ac:dyDescent="0.25">
      <c r="A55" s="40" t="s">
        <v>77</v>
      </c>
      <c r="B55" s="41"/>
      <c r="C55" s="41"/>
      <c r="D55" s="41"/>
      <c r="E55" s="41"/>
      <c r="F55" s="42"/>
      <c r="G55" s="46">
        <v>0</v>
      </c>
      <c r="H55" s="46">
        <v>0</v>
      </c>
      <c r="I55" s="40" t="s">
        <v>78</v>
      </c>
      <c r="J55" s="41"/>
      <c r="K55" s="41"/>
      <c r="L55" s="41"/>
      <c r="M55" s="41"/>
      <c r="N55" s="42"/>
      <c r="O55" s="43">
        <v>0</v>
      </c>
      <c r="P55" s="43">
        <v>0</v>
      </c>
    </row>
    <row r="56" spans="1:16" x14ac:dyDescent="0.25">
      <c r="A56" s="40" t="s">
        <v>79</v>
      </c>
      <c r="B56" s="41"/>
      <c r="C56" s="41"/>
      <c r="D56" s="41"/>
      <c r="E56" s="41"/>
      <c r="F56" s="42"/>
      <c r="G56" s="46">
        <v>0</v>
      </c>
      <c r="H56" s="46">
        <v>0</v>
      </c>
      <c r="I56" s="40" t="s">
        <v>80</v>
      </c>
      <c r="J56" s="41"/>
      <c r="K56" s="41"/>
      <c r="L56" s="41"/>
      <c r="M56" s="41"/>
      <c r="N56" s="42"/>
      <c r="O56" s="43">
        <v>0</v>
      </c>
      <c r="P56" s="43">
        <v>0</v>
      </c>
    </row>
    <row r="57" spans="1:16" x14ac:dyDescent="0.25">
      <c r="A57" s="34" t="s">
        <v>81</v>
      </c>
      <c r="B57" s="31"/>
      <c r="C57" s="31"/>
      <c r="D57" s="31"/>
      <c r="E57" s="31"/>
      <c r="F57" s="32"/>
      <c r="G57" s="51">
        <f>G52+G48+G42+G36+G28+G20</f>
        <v>63660014.390000001</v>
      </c>
      <c r="H57" s="51">
        <f>H52+H48+H42+H36+H28+H20</f>
        <v>66731316.740000002</v>
      </c>
      <c r="I57" s="34" t="s">
        <v>82</v>
      </c>
      <c r="J57" s="31"/>
      <c r="K57" s="31"/>
      <c r="L57" s="31"/>
      <c r="M57" s="31"/>
      <c r="N57" s="32"/>
      <c r="O57" s="52">
        <f>O53+O49+O42+O37+O34+O30+O20</f>
        <v>8306633.3300000001</v>
      </c>
      <c r="P57" s="52">
        <f>P53+P49+P42+P37+P34+P30+P20</f>
        <v>4007530.14</v>
      </c>
    </row>
    <row r="58" spans="1:16" x14ac:dyDescent="0.25">
      <c r="A58" s="40"/>
      <c r="B58" s="41"/>
      <c r="C58" s="41"/>
      <c r="D58" s="41"/>
      <c r="E58" s="41"/>
      <c r="F58" s="42"/>
      <c r="G58" s="46"/>
      <c r="H58" s="46"/>
      <c r="I58" s="40"/>
      <c r="J58" s="41"/>
      <c r="K58" s="41"/>
      <c r="L58" s="41"/>
      <c r="M58" s="41"/>
      <c r="N58" s="42"/>
      <c r="O58" s="53"/>
      <c r="P58" s="53"/>
    </row>
    <row r="59" spans="1:16" x14ac:dyDescent="0.25">
      <c r="A59" s="34" t="s">
        <v>83</v>
      </c>
      <c r="B59" s="31"/>
      <c r="C59" s="31"/>
      <c r="D59" s="31"/>
      <c r="E59" s="31"/>
      <c r="F59" s="32"/>
      <c r="G59" s="54"/>
      <c r="H59" s="54"/>
      <c r="I59" s="34" t="s">
        <v>84</v>
      </c>
      <c r="J59" s="31"/>
      <c r="K59" s="31"/>
      <c r="L59" s="31"/>
      <c r="M59" s="31"/>
      <c r="N59" s="32"/>
      <c r="O59" s="55"/>
      <c r="P59" s="55"/>
    </row>
    <row r="60" spans="1:16" x14ac:dyDescent="0.25">
      <c r="A60" s="40" t="s">
        <v>85</v>
      </c>
      <c r="B60" s="41"/>
      <c r="C60" s="41"/>
      <c r="D60" s="41"/>
      <c r="E60" s="41"/>
      <c r="F60" s="42"/>
      <c r="G60" s="46">
        <v>0</v>
      </c>
      <c r="H60" s="46">
        <v>0</v>
      </c>
      <c r="I60" s="40" t="s">
        <v>86</v>
      </c>
      <c r="J60" s="41"/>
      <c r="K60" s="41"/>
      <c r="L60" s="41"/>
      <c r="M60" s="41"/>
      <c r="N60" s="42"/>
      <c r="O60" s="43">
        <v>0</v>
      </c>
      <c r="P60" s="43">
        <v>0</v>
      </c>
    </row>
    <row r="61" spans="1:16" x14ac:dyDescent="0.25">
      <c r="A61" s="40" t="s">
        <v>87</v>
      </c>
      <c r="B61" s="41"/>
      <c r="C61" s="41"/>
      <c r="D61" s="41"/>
      <c r="E61" s="41"/>
      <c r="F61" s="42"/>
      <c r="G61" s="46">
        <v>0</v>
      </c>
      <c r="H61" s="46">
        <v>0</v>
      </c>
      <c r="I61" s="40" t="s">
        <v>88</v>
      </c>
      <c r="J61" s="41"/>
      <c r="K61" s="41"/>
      <c r="L61" s="41"/>
      <c r="M61" s="41"/>
      <c r="N61" s="42"/>
      <c r="O61" s="43">
        <v>0</v>
      </c>
      <c r="P61" s="43">
        <v>0</v>
      </c>
    </row>
    <row r="62" spans="1:16" x14ac:dyDescent="0.25">
      <c r="A62" s="40" t="s">
        <v>89</v>
      </c>
      <c r="B62" s="41"/>
      <c r="C62" s="41"/>
      <c r="D62" s="41"/>
      <c r="E62" s="41"/>
      <c r="F62" s="42"/>
      <c r="G62" s="46">
        <v>0</v>
      </c>
      <c r="H62" s="46">
        <v>0</v>
      </c>
      <c r="I62" s="40" t="s">
        <v>90</v>
      </c>
      <c r="J62" s="41"/>
      <c r="K62" s="41"/>
      <c r="L62" s="41"/>
      <c r="M62" s="41"/>
      <c r="N62" s="42"/>
      <c r="O62" s="43">
        <v>0</v>
      </c>
      <c r="P62" s="43">
        <v>0</v>
      </c>
    </row>
    <row r="63" spans="1:16" x14ac:dyDescent="0.25">
      <c r="A63" s="40" t="s">
        <v>91</v>
      </c>
      <c r="B63" s="41"/>
      <c r="C63" s="41"/>
      <c r="D63" s="41"/>
      <c r="E63" s="41"/>
      <c r="F63" s="42"/>
      <c r="G63" s="38">
        <v>39198743.280000001</v>
      </c>
      <c r="H63" s="38">
        <v>39198743.280000001</v>
      </c>
      <c r="I63" s="40" t="s">
        <v>92</v>
      </c>
      <c r="J63" s="41"/>
      <c r="K63" s="41"/>
      <c r="L63" s="41"/>
      <c r="M63" s="41"/>
      <c r="N63" s="42"/>
      <c r="O63" s="43">
        <v>0</v>
      </c>
      <c r="P63" s="43">
        <v>0</v>
      </c>
    </row>
    <row r="64" spans="1:16" x14ac:dyDescent="0.25">
      <c r="A64" s="40" t="s">
        <v>93</v>
      </c>
      <c r="B64" s="41"/>
      <c r="C64" s="41"/>
      <c r="D64" s="41"/>
      <c r="E64" s="41"/>
      <c r="F64" s="42"/>
      <c r="G64" s="38">
        <v>349185.75</v>
      </c>
      <c r="H64" s="38">
        <v>349185.75</v>
      </c>
      <c r="I64" s="40" t="s">
        <v>94</v>
      </c>
      <c r="J64" s="41"/>
      <c r="K64" s="41"/>
      <c r="L64" s="41"/>
      <c r="M64" s="41"/>
      <c r="N64" s="42"/>
      <c r="O64" s="43">
        <v>0</v>
      </c>
      <c r="P64" s="43">
        <v>0</v>
      </c>
    </row>
    <row r="65" spans="1:16" x14ac:dyDescent="0.25">
      <c r="A65" s="40" t="s">
        <v>95</v>
      </c>
      <c r="B65" s="41"/>
      <c r="C65" s="41"/>
      <c r="D65" s="41"/>
      <c r="E65" s="41"/>
      <c r="F65" s="42"/>
      <c r="G65" s="38">
        <v>-15743815.060000001</v>
      </c>
      <c r="H65" s="38">
        <v>-15424575.779999999</v>
      </c>
      <c r="I65" s="40" t="s">
        <v>96</v>
      </c>
      <c r="J65" s="41"/>
      <c r="K65" s="41"/>
      <c r="L65" s="41"/>
      <c r="M65" s="41"/>
      <c r="N65" s="42"/>
      <c r="O65" s="43">
        <v>0</v>
      </c>
      <c r="P65" s="43">
        <v>0</v>
      </c>
    </row>
    <row r="66" spans="1:16" x14ac:dyDescent="0.25">
      <c r="A66" s="40" t="s">
        <v>97</v>
      </c>
      <c r="B66" s="41"/>
      <c r="C66" s="41"/>
      <c r="D66" s="41"/>
      <c r="E66" s="41"/>
      <c r="F66" s="42"/>
      <c r="G66" s="46">
        <v>0</v>
      </c>
      <c r="H66" s="46">
        <v>0</v>
      </c>
      <c r="I66" s="40"/>
      <c r="J66" s="41"/>
      <c r="K66" s="41"/>
      <c r="L66" s="41"/>
      <c r="M66" s="41"/>
      <c r="N66" s="42"/>
      <c r="O66" s="53"/>
      <c r="P66" s="53"/>
    </row>
    <row r="67" spans="1:16" x14ac:dyDescent="0.25">
      <c r="A67" s="40" t="s">
        <v>98</v>
      </c>
      <c r="B67" s="41"/>
      <c r="C67" s="41"/>
      <c r="D67" s="41"/>
      <c r="E67" s="41"/>
      <c r="F67" s="42"/>
      <c r="G67" s="46">
        <v>0</v>
      </c>
      <c r="H67" s="46">
        <v>0</v>
      </c>
      <c r="I67" s="56" t="s">
        <v>99</v>
      </c>
      <c r="J67" s="57"/>
      <c r="K67" s="57"/>
      <c r="L67" s="57"/>
      <c r="M67" s="57"/>
      <c r="N67" s="58"/>
      <c r="O67" s="55">
        <f>SUM(O60:O65)</f>
        <v>0</v>
      </c>
      <c r="P67" s="55">
        <f>SUM(P60:P65)</f>
        <v>0</v>
      </c>
    </row>
    <row r="68" spans="1:16" x14ac:dyDescent="0.25">
      <c r="A68" s="40" t="s">
        <v>100</v>
      </c>
      <c r="B68" s="41"/>
      <c r="C68" s="41"/>
      <c r="D68" s="41"/>
      <c r="E68" s="41"/>
      <c r="F68" s="42"/>
      <c r="G68" s="46">
        <v>0</v>
      </c>
      <c r="H68" s="46">
        <v>0</v>
      </c>
      <c r="I68" s="40"/>
      <c r="J68" s="41"/>
      <c r="K68" s="41"/>
      <c r="L68" s="41"/>
      <c r="M68" s="41"/>
      <c r="N68" s="42"/>
      <c r="O68" s="53"/>
      <c r="P68" s="53"/>
    </row>
    <row r="69" spans="1:16" x14ac:dyDescent="0.25">
      <c r="A69" s="40"/>
      <c r="B69" s="41"/>
      <c r="C69" s="41"/>
      <c r="D69" s="41"/>
      <c r="E69" s="41"/>
      <c r="F69" s="42"/>
      <c r="G69" s="46"/>
      <c r="H69" s="46"/>
      <c r="I69" s="59" t="s">
        <v>101</v>
      </c>
      <c r="J69" s="60"/>
      <c r="K69" s="60"/>
      <c r="L69" s="60"/>
      <c r="M69" s="60"/>
      <c r="N69" s="61"/>
      <c r="O69" s="52">
        <f>O67+O57</f>
        <v>8306633.3300000001</v>
      </c>
      <c r="P69" s="52">
        <f>P67+P57</f>
        <v>4007530.14</v>
      </c>
    </row>
    <row r="70" spans="1:16" x14ac:dyDescent="0.25">
      <c r="A70" s="56" t="s">
        <v>102</v>
      </c>
      <c r="B70" s="57"/>
      <c r="C70" s="57"/>
      <c r="D70" s="57"/>
      <c r="E70" s="57"/>
      <c r="F70" s="58"/>
      <c r="G70" s="51">
        <f>SUM(G60:G68)</f>
        <v>23804113.969999999</v>
      </c>
      <c r="H70" s="51">
        <f>SUM(H60:H68)</f>
        <v>24123353.25</v>
      </c>
      <c r="I70" s="40"/>
      <c r="J70" s="41"/>
      <c r="K70" s="41"/>
      <c r="L70" s="41"/>
      <c r="M70" s="41"/>
      <c r="N70" s="42"/>
      <c r="O70" s="53"/>
      <c r="P70" s="53"/>
    </row>
    <row r="71" spans="1:16" x14ac:dyDescent="0.25">
      <c r="A71" s="40"/>
      <c r="B71" s="41"/>
      <c r="C71" s="41"/>
      <c r="D71" s="41"/>
      <c r="E71" s="41"/>
      <c r="F71" s="42"/>
      <c r="G71" s="46"/>
      <c r="H71" s="46"/>
      <c r="I71" s="62" t="s">
        <v>103</v>
      </c>
      <c r="J71" s="63"/>
      <c r="K71" s="63"/>
      <c r="L71" s="63"/>
      <c r="M71" s="63"/>
      <c r="N71" s="64"/>
      <c r="O71" s="65"/>
      <c r="P71" s="65"/>
    </row>
    <row r="72" spans="1:16" x14ac:dyDescent="0.25">
      <c r="A72" s="34" t="s">
        <v>104</v>
      </c>
      <c r="B72" s="31"/>
      <c r="C72" s="31"/>
      <c r="D72" s="31"/>
      <c r="E72" s="31"/>
      <c r="F72" s="32"/>
      <c r="G72" s="51">
        <f>G57+G70</f>
        <v>87464128.359999999</v>
      </c>
      <c r="H72" s="51">
        <f>H57+H70</f>
        <v>90854669.99000001</v>
      </c>
      <c r="I72" s="40"/>
      <c r="J72" s="41"/>
      <c r="K72" s="41"/>
      <c r="L72" s="41"/>
      <c r="M72" s="41"/>
      <c r="N72" s="42"/>
      <c r="O72" s="53"/>
      <c r="P72" s="53"/>
    </row>
    <row r="73" spans="1:16" x14ac:dyDescent="0.25">
      <c r="A73" s="40"/>
      <c r="B73" s="41"/>
      <c r="C73" s="41"/>
      <c r="D73" s="41"/>
      <c r="E73" s="41"/>
      <c r="F73" s="42"/>
      <c r="G73" s="66"/>
      <c r="H73" s="66"/>
      <c r="I73" s="50" t="s">
        <v>105</v>
      </c>
      <c r="J73" s="36"/>
      <c r="K73" s="36"/>
      <c r="L73" s="36"/>
      <c r="M73" s="36"/>
      <c r="N73" s="37"/>
      <c r="O73" s="44">
        <f>SUM(O74:O76)</f>
        <v>22452324.370000001</v>
      </c>
      <c r="P73" s="44">
        <f>SUM(P74:P76)</f>
        <v>22452324.370000001</v>
      </c>
    </row>
    <row r="74" spans="1:16" x14ac:dyDescent="0.25">
      <c r="A74" s="40"/>
      <c r="B74" s="41"/>
      <c r="C74" s="41"/>
      <c r="D74" s="41"/>
      <c r="E74" s="41"/>
      <c r="F74" s="42"/>
      <c r="G74" s="66"/>
      <c r="H74" s="66"/>
      <c r="I74" s="40" t="s">
        <v>106</v>
      </c>
      <c r="J74" s="41"/>
      <c r="K74" s="41"/>
      <c r="L74" s="41"/>
      <c r="M74" s="41"/>
      <c r="N74" s="42"/>
      <c r="O74" s="43">
        <v>0</v>
      </c>
      <c r="P74" s="43">
        <v>0</v>
      </c>
    </row>
    <row r="75" spans="1:16" x14ac:dyDescent="0.25">
      <c r="A75" s="40"/>
      <c r="B75" s="41"/>
      <c r="C75" s="41"/>
      <c r="D75" s="41"/>
      <c r="E75" s="41"/>
      <c r="F75" s="42"/>
      <c r="G75" s="66"/>
      <c r="H75" s="66"/>
      <c r="I75" s="40" t="s">
        <v>107</v>
      </c>
      <c r="J75" s="41"/>
      <c r="K75" s="41"/>
      <c r="L75" s="41"/>
      <c r="M75" s="41"/>
      <c r="N75" s="42"/>
      <c r="O75" s="43">
        <v>0</v>
      </c>
      <c r="P75" s="43">
        <v>0</v>
      </c>
    </row>
    <row r="76" spans="1:16" x14ac:dyDescent="0.25">
      <c r="A76" s="40"/>
      <c r="B76" s="41"/>
      <c r="C76" s="41"/>
      <c r="D76" s="41"/>
      <c r="E76" s="41"/>
      <c r="F76" s="42"/>
      <c r="G76" s="66"/>
      <c r="H76" s="66"/>
      <c r="I76" s="40" t="s">
        <v>108</v>
      </c>
      <c r="J76" s="41"/>
      <c r="K76" s="41"/>
      <c r="L76" s="41"/>
      <c r="M76" s="41"/>
      <c r="N76" s="42"/>
      <c r="O76" s="44">
        <v>22452324.370000001</v>
      </c>
      <c r="P76" s="44">
        <v>22452324.370000001</v>
      </c>
    </row>
    <row r="77" spans="1:16" x14ac:dyDescent="0.25">
      <c r="A77" s="40"/>
      <c r="B77" s="41"/>
      <c r="C77" s="41"/>
      <c r="D77" s="41"/>
      <c r="E77" s="41"/>
      <c r="F77" s="42"/>
      <c r="G77" s="66"/>
      <c r="H77" s="66"/>
      <c r="I77" s="40"/>
      <c r="J77" s="41"/>
      <c r="K77" s="41"/>
      <c r="L77" s="41"/>
      <c r="M77" s="41"/>
      <c r="N77" s="42"/>
      <c r="O77" s="53"/>
      <c r="P77" s="53"/>
    </row>
    <row r="78" spans="1:16" x14ac:dyDescent="0.25">
      <c r="A78" s="40"/>
      <c r="B78" s="41"/>
      <c r="C78" s="41"/>
      <c r="D78" s="41"/>
      <c r="E78" s="41"/>
      <c r="F78" s="42"/>
      <c r="G78" s="66"/>
      <c r="H78" s="66"/>
      <c r="I78" s="50" t="s">
        <v>109</v>
      </c>
      <c r="J78" s="36"/>
      <c r="K78" s="36"/>
      <c r="L78" s="36"/>
      <c r="M78" s="36"/>
      <c r="N78" s="37"/>
      <c r="O78" s="44">
        <f>SUM(O79:O83)</f>
        <v>56705170.659999996</v>
      </c>
      <c r="P78" s="44">
        <f>SUM(P79:P83)</f>
        <v>64394815.479999997</v>
      </c>
    </row>
    <row r="79" spans="1:16" x14ac:dyDescent="0.25">
      <c r="A79" s="40"/>
      <c r="B79" s="41"/>
      <c r="C79" s="41"/>
      <c r="D79" s="41"/>
      <c r="E79" s="41"/>
      <c r="F79" s="42"/>
      <c r="G79" s="66"/>
      <c r="H79" s="66"/>
      <c r="I79" s="40" t="s">
        <v>110</v>
      </c>
      <c r="J79" s="41"/>
      <c r="K79" s="41"/>
      <c r="L79" s="41"/>
      <c r="M79" s="41"/>
      <c r="N79" s="42"/>
      <c r="O79" s="44">
        <v>-7703544.8200000003</v>
      </c>
      <c r="P79" s="44">
        <v>11495599.039999999</v>
      </c>
    </row>
    <row r="80" spans="1:16" x14ac:dyDescent="0.25">
      <c r="A80" s="40"/>
      <c r="B80" s="41"/>
      <c r="C80" s="41"/>
      <c r="D80" s="41"/>
      <c r="E80" s="41"/>
      <c r="F80" s="42"/>
      <c r="G80" s="66"/>
      <c r="H80" s="66"/>
      <c r="I80" s="40" t="s">
        <v>111</v>
      </c>
      <c r="J80" s="41"/>
      <c r="K80" s="41"/>
      <c r="L80" s="41"/>
      <c r="M80" s="41"/>
      <c r="N80" s="42"/>
      <c r="O80" s="44">
        <v>64394815.479999997</v>
      </c>
      <c r="P80" s="44">
        <v>52899216.439999998</v>
      </c>
    </row>
    <row r="81" spans="1:18" x14ac:dyDescent="0.25">
      <c r="A81" s="40"/>
      <c r="B81" s="41"/>
      <c r="C81" s="41"/>
      <c r="D81" s="41"/>
      <c r="E81" s="41"/>
      <c r="F81" s="42"/>
      <c r="G81" s="66"/>
      <c r="H81" s="66"/>
      <c r="I81" s="40" t="s">
        <v>112</v>
      </c>
      <c r="J81" s="41"/>
      <c r="K81" s="41"/>
      <c r="L81" s="41"/>
      <c r="M81" s="41"/>
      <c r="N81" s="42"/>
      <c r="O81" s="43">
        <v>0</v>
      </c>
      <c r="P81" s="43">
        <v>0</v>
      </c>
    </row>
    <row r="82" spans="1:18" x14ac:dyDescent="0.25">
      <c r="A82" s="40"/>
      <c r="B82" s="41"/>
      <c r="C82" s="41"/>
      <c r="D82" s="41"/>
      <c r="E82" s="41"/>
      <c r="F82" s="42"/>
      <c r="G82" s="66"/>
      <c r="H82" s="66"/>
      <c r="I82" s="40" t="s">
        <v>113</v>
      </c>
      <c r="J82" s="41"/>
      <c r="K82" s="41"/>
      <c r="L82" s="41"/>
      <c r="M82" s="41"/>
      <c r="N82" s="42"/>
      <c r="O82" s="43">
        <v>0</v>
      </c>
      <c r="P82" s="43">
        <v>0</v>
      </c>
    </row>
    <row r="83" spans="1:18" x14ac:dyDescent="0.25">
      <c r="A83" s="40"/>
      <c r="B83" s="41"/>
      <c r="C83" s="41"/>
      <c r="D83" s="41"/>
      <c r="E83" s="41"/>
      <c r="F83" s="42"/>
      <c r="G83" s="66"/>
      <c r="H83" s="66"/>
      <c r="I83" s="40" t="s">
        <v>114</v>
      </c>
      <c r="J83" s="41"/>
      <c r="K83" s="41"/>
      <c r="L83" s="41"/>
      <c r="M83" s="41"/>
      <c r="N83" s="42"/>
      <c r="O83" s="43">
        <v>13900</v>
      </c>
      <c r="P83" s="43">
        <v>0</v>
      </c>
    </row>
    <row r="84" spans="1:18" x14ac:dyDescent="0.25">
      <c r="A84" s="40"/>
      <c r="B84" s="41"/>
      <c r="C84" s="41"/>
      <c r="D84" s="41"/>
      <c r="E84" s="41"/>
      <c r="F84" s="42"/>
      <c r="G84" s="66"/>
      <c r="H84" s="66"/>
      <c r="I84" s="40"/>
      <c r="J84" s="41"/>
      <c r="K84" s="41"/>
      <c r="L84" s="41"/>
      <c r="M84" s="41"/>
      <c r="N84" s="42"/>
      <c r="O84" s="43"/>
      <c r="P84" s="43"/>
    </row>
    <row r="85" spans="1:18" x14ac:dyDescent="0.25">
      <c r="A85" s="40"/>
      <c r="B85" s="41"/>
      <c r="C85" s="41"/>
      <c r="D85" s="41"/>
      <c r="E85" s="41"/>
      <c r="F85" s="42"/>
      <c r="G85" s="66"/>
      <c r="H85" s="66"/>
      <c r="I85" s="50" t="s">
        <v>115</v>
      </c>
      <c r="J85" s="36"/>
      <c r="K85" s="36"/>
      <c r="L85" s="36"/>
      <c r="M85" s="36"/>
      <c r="N85" s="37"/>
      <c r="O85" s="43">
        <f>SUM(O86:O87)</f>
        <v>0</v>
      </c>
      <c r="P85" s="43">
        <f>SUM(P86:P87)</f>
        <v>0</v>
      </c>
    </row>
    <row r="86" spans="1:18" x14ac:dyDescent="0.25">
      <c r="A86" s="40"/>
      <c r="B86" s="41"/>
      <c r="C86" s="41"/>
      <c r="D86" s="41"/>
      <c r="E86" s="41"/>
      <c r="F86" s="42"/>
      <c r="G86" s="66"/>
      <c r="H86" s="66"/>
      <c r="I86" s="40" t="s">
        <v>116</v>
      </c>
      <c r="J86" s="41"/>
      <c r="K86" s="41"/>
      <c r="L86" s="41"/>
      <c r="M86" s="41"/>
      <c r="N86" s="42"/>
      <c r="O86" s="43">
        <v>0</v>
      </c>
      <c r="P86" s="43">
        <v>0</v>
      </c>
    </row>
    <row r="87" spans="1:18" x14ac:dyDescent="0.25">
      <c r="A87" s="40"/>
      <c r="B87" s="41"/>
      <c r="C87" s="41"/>
      <c r="D87" s="41"/>
      <c r="E87" s="41"/>
      <c r="F87" s="42"/>
      <c r="G87" s="66"/>
      <c r="H87" s="66"/>
      <c r="I87" s="40" t="s">
        <v>117</v>
      </c>
      <c r="J87" s="41"/>
      <c r="K87" s="41"/>
      <c r="L87" s="41"/>
      <c r="M87" s="41"/>
      <c r="N87" s="42"/>
      <c r="O87" s="43">
        <v>0</v>
      </c>
      <c r="P87" s="43">
        <v>0</v>
      </c>
    </row>
    <row r="88" spans="1:18" x14ac:dyDescent="0.25">
      <c r="A88" s="40"/>
      <c r="B88" s="41"/>
      <c r="C88" s="41"/>
      <c r="D88" s="41"/>
      <c r="E88" s="41"/>
      <c r="F88" s="42"/>
      <c r="G88" s="66"/>
      <c r="H88" s="66"/>
      <c r="I88" s="40"/>
      <c r="J88" s="41"/>
      <c r="K88" s="41"/>
      <c r="L88" s="41"/>
      <c r="M88" s="41"/>
      <c r="N88" s="42"/>
      <c r="O88" s="53"/>
      <c r="P88" s="53"/>
    </row>
    <row r="89" spans="1:18" x14ac:dyDescent="0.25">
      <c r="A89" s="40"/>
      <c r="B89" s="41"/>
      <c r="C89" s="41"/>
      <c r="D89" s="41"/>
      <c r="E89" s="41"/>
      <c r="F89" s="42"/>
      <c r="G89" s="66"/>
      <c r="H89" s="66"/>
      <c r="I89" s="34" t="s">
        <v>118</v>
      </c>
      <c r="J89" s="31"/>
      <c r="K89" s="31"/>
      <c r="L89" s="31"/>
      <c r="M89" s="31"/>
      <c r="N89" s="32"/>
      <c r="O89" s="52">
        <f>O85+O78+O73</f>
        <v>79157495.030000001</v>
      </c>
      <c r="P89" s="52">
        <f>P85+P78+P73</f>
        <v>86847139.849999994</v>
      </c>
    </row>
    <row r="90" spans="1:18" x14ac:dyDescent="0.25">
      <c r="A90" s="40"/>
      <c r="B90" s="41"/>
      <c r="C90" s="41"/>
      <c r="D90" s="41"/>
      <c r="E90" s="41"/>
      <c r="F90" s="42"/>
      <c r="G90" s="66"/>
      <c r="H90" s="66"/>
      <c r="I90" s="40"/>
      <c r="J90" s="41"/>
      <c r="K90" s="41"/>
      <c r="L90" s="41"/>
      <c r="M90" s="41"/>
      <c r="N90" s="42"/>
      <c r="O90" s="53"/>
      <c r="P90" s="53"/>
    </row>
    <row r="91" spans="1:18" x14ac:dyDescent="0.25">
      <c r="A91" s="40"/>
      <c r="B91" s="41"/>
      <c r="C91" s="41"/>
      <c r="D91" s="41"/>
      <c r="E91" s="41"/>
      <c r="F91" s="42"/>
      <c r="G91" s="66"/>
      <c r="H91" s="66"/>
      <c r="I91" s="34" t="s">
        <v>119</v>
      </c>
      <c r="J91" s="31"/>
      <c r="K91" s="31"/>
      <c r="L91" s="31"/>
      <c r="M91" s="31"/>
      <c r="N91" s="32"/>
      <c r="O91" s="52">
        <f>O89+O69</f>
        <v>87464128.359999999</v>
      </c>
      <c r="P91" s="52">
        <f>P89+P69</f>
        <v>90854669.989999995</v>
      </c>
      <c r="R91" s="49"/>
    </row>
    <row r="92" spans="1:1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8" x14ac:dyDescent="0.25">
      <c r="A94" s="67" t="s">
        <v>120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R94" s="49"/>
    </row>
    <row r="95" spans="1:18" x14ac:dyDescent="0.2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R95" s="49"/>
    </row>
    <row r="96" spans="1:18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R96" s="49"/>
    </row>
    <row r="97" spans="1:18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R97" s="49"/>
    </row>
    <row r="98" spans="1: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69"/>
      <c r="K108" s="1"/>
      <c r="L108" s="1"/>
      <c r="M108" s="1"/>
      <c r="N108" s="1"/>
      <c r="O108" s="1"/>
      <c r="P108" s="1"/>
    </row>
    <row r="109" spans="1: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</sheetData>
  <mergeCells count="9">
    <mergeCell ref="A16:F16"/>
    <mergeCell ref="I16:N16"/>
    <mergeCell ref="A94:P94"/>
    <mergeCell ref="R11:W11"/>
    <mergeCell ref="A12:P13"/>
    <mergeCell ref="R12:W12"/>
    <mergeCell ref="R13:W13"/>
    <mergeCell ref="A14:P14"/>
    <mergeCell ref="A15:P15"/>
  </mergeCells>
  <printOptions horizontalCentered="1"/>
  <pageMargins left="0.23622047244094491" right="0.23622047244094491" top="0.35433070866141736" bottom="0.35433070866141736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ESFD 1</vt:lpstr>
      <vt:lpstr>'ESFD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2025-07-11T23:38:08Z</dcterms:created>
  <dcterms:modified xsi:type="dcterms:W3CDTF">2025-07-11T23:38:33Z</dcterms:modified>
</cp:coreProperties>
</file>