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3er trimestre\FORMATOS FINALES_REVISADOS\LEY DE DISCIPLINA FINANCIERA SEPTIEMBRE-25\"/>
    </mc:Choice>
  </mc:AlternateContent>
  <xr:revisionPtr revIDLastSave="0" documentId="8_{E4C412B8-F56D-48F5-8B20-882E1DFC9C3A}" xr6:coauthVersionLast="47" xr6:coauthVersionMax="47" xr10:uidLastSave="{00000000-0000-0000-0000-000000000000}"/>
  <bookViews>
    <workbookView xWindow="3120" yWindow="1905" windowWidth="13515" windowHeight="14295" xr2:uid="{23F60CF8-E610-4DCA-89A9-9D90035BB98B}"/>
  </bookViews>
  <sheets>
    <sheet name="EAPED 6 (b)" sheetId="2" r:id="rId1"/>
  </sheets>
  <definedNames>
    <definedName name="_xlnm.Print_Area" localSheetId="0">'EAPED 6 (b)'!$A$1:$G$83</definedName>
    <definedName name="_xlnm.Print_Titles" localSheetId="0">'EAPED 6 (b)'!$1:$17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E18" i="2"/>
  <c r="F18" i="2"/>
  <c r="D19" i="2"/>
  <c r="D65" i="2" s="1"/>
  <c r="G19" i="2"/>
  <c r="D20" i="2"/>
  <c r="G20" i="2" s="1"/>
  <c r="D21" i="2"/>
  <c r="G21" i="2"/>
  <c r="D22" i="2"/>
  <c r="G22" i="2"/>
  <c r="D23" i="2"/>
  <c r="G23" i="2"/>
  <c r="D24" i="2"/>
  <c r="G24" i="2"/>
  <c r="D25" i="2"/>
  <c r="G25" i="2"/>
  <c r="D26" i="2"/>
  <c r="G26" i="2"/>
  <c r="D27" i="2"/>
  <c r="G27" i="2"/>
  <c r="D28" i="2"/>
  <c r="G28" i="2" s="1"/>
  <c r="D29" i="2"/>
  <c r="G29" i="2"/>
  <c r="D30" i="2"/>
  <c r="G30" i="2"/>
  <c r="D31" i="2"/>
  <c r="G31" i="2"/>
  <c r="D32" i="2"/>
  <c r="G32" i="2"/>
  <c r="D33" i="2"/>
  <c r="G33" i="2"/>
  <c r="D34" i="2"/>
  <c r="G34" i="2"/>
  <c r="D35" i="2"/>
  <c r="G35" i="2"/>
  <c r="D36" i="2"/>
  <c r="G36" i="2" s="1"/>
  <c r="D37" i="2"/>
  <c r="G37" i="2"/>
  <c r="D38" i="2"/>
  <c r="G38" i="2"/>
  <c r="D39" i="2"/>
  <c r="G39" i="2"/>
  <c r="D40" i="2"/>
  <c r="G40" i="2"/>
  <c r="D41" i="2"/>
  <c r="G41" i="2"/>
  <c r="D42" i="2"/>
  <c r="G42" i="2"/>
  <c r="D43" i="2"/>
  <c r="G43" i="2"/>
  <c r="D44" i="2"/>
  <c r="G44" i="2" s="1"/>
  <c r="D45" i="2"/>
  <c r="G45" i="2"/>
  <c r="D46" i="2"/>
  <c r="G46" i="2"/>
  <c r="D47" i="2"/>
  <c r="G47" i="2"/>
  <c r="D48" i="2"/>
  <c r="G48" i="2"/>
  <c r="D49" i="2"/>
  <c r="G49" i="2"/>
  <c r="D50" i="2"/>
  <c r="G50" i="2"/>
  <c r="B51" i="2"/>
  <c r="C51" i="2"/>
  <c r="C65" i="2" s="1"/>
  <c r="D51" i="2"/>
  <c r="E51" i="2"/>
  <c r="F51" i="2"/>
  <c r="G51" i="2"/>
  <c r="B65" i="2"/>
  <c r="E65" i="2"/>
  <c r="F65" i="2"/>
  <c r="G65" i="2" l="1"/>
  <c r="G18" i="2"/>
  <c r="D18" i="2"/>
  <c r="C18" i="2"/>
</calcChain>
</file>

<file path=xl/sharedStrings.xml><?xml version="1.0" encoding="utf-8"?>
<sst xmlns="http://schemas.openxmlformats.org/spreadsheetml/2006/main" count="53" uniqueCount="53">
  <si>
    <t xml:space="preserve">BAJO PROTESTA DE DECIR VERDAD DECLARAMOS QUE LOS DATOS ANOTADOS EN EL FORMATO, SON CORRECTOS Y SON RESPONSABILIDAD DEL EMISOR  </t>
  </si>
  <si>
    <t>III. Total de Egresos (III = I + II)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</si>
  <si>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</si>
  <si>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</si>
  <si>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</si>
  <si>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</si>
  <si>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</si>
  <si>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</si>
  <si>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</si>
  <si>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</si>
  <si>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</t>
  </si>
  <si>
    <t>AJALPAN</t>
  </si>
  <si>
    <t>TEHUACAN  CABECERA</t>
  </si>
  <si>
    <t>SAN ANDRES CHOLULA</t>
  </si>
  <si>
    <t>HEROICA PUEBLA DE ZARAGOZA</t>
  </si>
  <si>
    <t>HUEJOTZINGO</t>
  </si>
  <si>
    <t>SAN MARTIN TEXMELUCAN DE LABASTIDA</t>
  </si>
  <si>
    <t>AYOTOXCO DE GUERRERO</t>
  </si>
  <si>
    <t>XIUTETELCO</t>
  </si>
  <si>
    <t>LAFRAGUA</t>
  </si>
  <si>
    <t>NAUZONTLA</t>
  </si>
  <si>
    <t>HUEHUETLA</t>
  </si>
  <si>
    <t>CHIGNAHUAPAN CABECERA</t>
  </si>
  <si>
    <t>VENUSTIANO CARRANZA</t>
  </si>
  <si>
    <t>DIRECCIÓN DE IGUALDAD Y NO DISCRIMINACIÓN</t>
  </si>
  <si>
    <t>DIRECCIÓN DE ARCHIVOS</t>
  </si>
  <si>
    <t>UNIDAD DE FORMACION Y DESARROLLO</t>
  </si>
  <si>
    <t>DIRECCIÓN JURÍDICA</t>
  </si>
  <si>
    <t>DIRECCIÓN DE ORGANIZACIÓN ELECTORAL</t>
  </si>
  <si>
    <t>DIRECCIÓN DE PRERROGATIVAS Y PARTIDOS POLÍTICOS</t>
  </si>
  <si>
    <t>DIRECCIÓN DE CAPACITACIÓN ELECTORAL Y EDUCACIÓN CÍVICA</t>
  </si>
  <si>
    <t>MATERIALES Y SERVICIOS GENERALES</t>
  </si>
  <si>
    <t>COORDINACIÓN DE INFORMÁTICA</t>
  </si>
  <si>
    <t>DIRECCIÓN ADMINISTRATIVA</t>
  </si>
  <si>
    <t>DIRECCIÓN TÉCNICA DEL SECRETARIADO</t>
  </si>
  <si>
    <t>SUBDIRECCIÓN DE PLANEACIÓN Y EVALUACIÓN</t>
  </si>
  <si>
    <t>COORDINACIÓN DE COMUNICACIÓN SOCIAL</t>
  </si>
  <si>
    <t>SECRETARÍA EJECUTIVA</t>
  </si>
  <si>
    <t>CONTRALORÍA INTERNA</t>
  </si>
  <si>
    <t>UNIDAD TECNICA DE FISCALIZACIÓN</t>
  </si>
  <si>
    <t>UNIDAD DE TRANSPARENCIA</t>
  </si>
  <si>
    <t>OFICINA DE PRESIDENCIA</t>
  </si>
  <si>
    <t>CONSEJO GENERAL</t>
  </si>
  <si>
    <t>I. Gasto No Etiquetado</t>
  </si>
  <si>
    <t>Pagado</t>
  </si>
  <si>
    <t>Devengado</t>
  </si>
  <si>
    <t>Modificado</t>
  </si>
  <si>
    <t>Ampliaciones/ (Reducciones)</t>
  </si>
  <si>
    <t>Aprobado (d)</t>
  </si>
  <si>
    <t xml:space="preserve">Subejercicio </t>
  </si>
  <si>
    <t>Egresos</t>
  </si>
  <si>
    <t xml:space="preserve">Concepto </t>
  </si>
  <si>
    <t>Instituto Electoral del Estado 
90/62
                    Estado Analítico del Ejercicio del Presupuesto de Egresos Detallado - LDF 
Clasificación Administrativa 
Del 1 de Enero al 30 de Septiembre de 2025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</si>
</sst>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/>
    <xf numFmtId="164" fontId="4" fillId="0" borderId="0" xfId="2" applyNumberFormat="1" applyFont="1" applyFill="1" applyBorder="1"/>
    <xf numFmtId="0" fontId="5" fillId="0" borderId="0" xfId="0" applyFont="1"/>
    <xf numFmtId="164" fontId="4" fillId="0" borderId="1" xfId="2" applyNumberFormat="1" applyFont="1" applyFill="1" applyBorder="1"/>
    <xf numFmtId="0" fontId="5" fillId="0" borderId="2" xfId="0" applyFont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0" fontId="3" fillId="0" borderId="5" xfId="0" applyFont="1" applyBorder="1"/>
    <xf numFmtId="0" fontId="5" fillId="0" borderId="5" xfId="0" applyFont="1" applyBorder="1"/>
    <xf numFmtId="164" fontId="4" fillId="0" borderId="6" xfId="0" applyNumberFormat="1" applyFont="1" applyBorder="1" applyAlignment="1">
      <alignment horizontal="right" vertical="center" wrapText="1"/>
    </xf>
    <xf numFmtId="164" fontId="4" fillId="0" borderId="4" xfId="2" applyNumberFormat="1" applyFont="1" applyFill="1" applyBorder="1"/>
    <xf numFmtId="164" fontId="4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 indent="1"/>
    </xf>
    <xf numFmtId="165" fontId="4" fillId="0" borderId="6" xfId="0" applyNumberFormat="1" applyFont="1" applyBorder="1" applyAlignment="1">
      <alignment horizontal="right" vertical="center"/>
    </xf>
    <xf numFmtId="164" fontId="4" fillId="0" borderId="8" xfId="2" applyNumberFormat="1" applyFont="1" applyFill="1" applyBorder="1"/>
    <xf numFmtId="164" fontId="4" fillId="0" borderId="9" xfId="2" applyNumberFormat="1" applyFont="1" applyFill="1" applyBorder="1"/>
    <xf numFmtId="164" fontId="4" fillId="0" borderId="10" xfId="2" applyNumberFormat="1" applyFont="1" applyFill="1" applyBorder="1"/>
    <xf numFmtId="164" fontId="4" fillId="0" borderId="11" xfId="2" applyNumberFormat="1" applyFont="1" applyFill="1" applyBorder="1"/>
    <xf numFmtId="0" fontId="5" fillId="3" borderId="12" xfId="0" applyFont="1" applyFill="1" applyBorder="1"/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74</xdr:row>
      <xdr:rowOff>9525</xdr:rowOff>
    </xdr:from>
    <xdr:to>
      <xdr:col>2</xdr:col>
      <xdr:colOff>266699</xdr:colOff>
      <xdr:row>82</xdr:row>
      <xdr:rowOff>122465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F0461699-A06D-4A9F-91B0-BDC60E56863D}"/>
            </a:ext>
          </a:extLst>
        </xdr:cNvPr>
        <xdr:cNvSpPr>
          <a:spLocks noChangeArrowheads="1"/>
        </xdr:cNvSpPr>
      </xdr:nvSpPr>
      <xdr:spPr bwMode="auto">
        <a:xfrm>
          <a:off x="352425" y="14106525"/>
          <a:ext cx="1438274" cy="163694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19049</xdr:colOff>
      <xdr:row>74</xdr:row>
      <xdr:rowOff>19050</xdr:rowOff>
    </xdr:from>
    <xdr:to>
      <xdr:col>6</xdr:col>
      <xdr:colOff>933449</xdr:colOff>
      <xdr:row>82</xdr:row>
      <xdr:rowOff>163284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7DBA347F-2E16-4E5F-B1B0-4EAC4BD0AE34}"/>
            </a:ext>
          </a:extLst>
        </xdr:cNvPr>
        <xdr:cNvSpPr>
          <a:spLocks noChangeArrowheads="1"/>
        </xdr:cNvSpPr>
      </xdr:nvSpPr>
      <xdr:spPr bwMode="auto">
        <a:xfrm>
          <a:off x="2305049" y="14116050"/>
          <a:ext cx="3028950" cy="16682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190500</xdr:colOff>
      <xdr:row>2</xdr:row>
      <xdr:rowOff>57150</xdr:rowOff>
    </xdr:from>
    <xdr:ext cx="1695450" cy="860425"/>
    <xdr:pic>
      <xdr:nvPicPr>
        <xdr:cNvPr id="4" name="Imagen 3">
          <a:extLst>
            <a:ext uri="{FF2B5EF4-FFF2-40B4-BE49-F238E27FC236}">
              <a16:creationId xmlns:a16="http://schemas.microsoft.com/office/drawing/2014/main" id="{831483FE-4E87-4E5E-8998-D3816D9C57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8150"/>
          <a:ext cx="1695450" cy="8604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9119-4239-4776-BC8A-127E92A47170}">
  <dimension ref="A1:AM990"/>
  <sheetViews>
    <sheetView tabSelected="1" topLeftCell="A53" zoomScaleNormal="100" workbookViewId="0">
      <selection activeCell="A11" sqref="A11:G15"/>
    </sheetView>
  </sheetViews>
  <sheetFormatPr baseColWidth="10" defaultRowHeight="15" x14ac:dyDescent="0.25"/>
  <cols>
    <col min="1" max="1" width="49.42578125" customWidth="1"/>
    <col min="2" max="7" width="17" customWidth="1"/>
  </cols>
  <sheetData>
    <row r="1" spans="1:39" ht="9" customHeight="1" x14ac:dyDescent="0.25"/>
    <row r="2" spans="1:39" ht="9.75" customHeight="1" x14ac:dyDescent="0.25">
      <c r="A2" s="1"/>
      <c r="B2" s="1"/>
      <c r="C2" s="1"/>
      <c r="D2" s="1"/>
      <c r="E2" s="1"/>
      <c r="F2" s="1"/>
    </row>
    <row r="3" spans="1:39" ht="6.75" customHeight="1" x14ac:dyDescent="0.25">
      <c r="A3" s="1"/>
      <c r="B3" s="1"/>
      <c r="C3" s="1"/>
      <c r="D3" s="1"/>
      <c r="E3" s="1"/>
      <c r="F3" s="1"/>
    </row>
    <row r="4" spans="1:39" x14ac:dyDescent="0.25">
      <c r="A4" s="1"/>
      <c r="B4" s="1"/>
      <c r="C4" s="1"/>
      <c r="D4" s="1"/>
      <c r="E4" s="1"/>
      <c r="F4" s="1"/>
    </row>
    <row r="5" spans="1:39" x14ac:dyDescent="0.25">
      <c r="A5" s="1"/>
      <c r="B5" s="1"/>
      <c r="C5" s="1"/>
      <c r="D5" s="1"/>
      <c r="E5" s="1"/>
      <c r="F5" s="1"/>
      <c r="G5" s="1"/>
    </row>
    <row r="6" spans="1:39" x14ac:dyDescent="0.25">
      <c r="A6" s="1"/>
      <c r="B6" s="1"/>
      <c r="C6" s="1"/>
      <c r="D6" s="1"/>
      <c r="E6" s="1"/>
      <c r="F6" s="1"/>
      <c r="G6" s="1"/>
    </row>
    <row r="7" spans="1:39" x14ac:dyDescent="0.25">
      <c r="A7" s="1"/>
      <c r="B7" s="1"/>
      <c r="C7" s="1"/>
      <c r="D7" s="1"/>
      <c r="E7" s="1"/>
      <c r="F7" s="1"/>
      <c r="G7" s="1"/>
    </row>
    <row r="8" spans="1:39" ht="10.5" customHeight="1" x14ac:dyDescent="0.25">
      <c r="A8" s="1"/>
      <c r="B8" s="1"/>
      <c r="C8" s="1"/>
      <c r="D8" s="1"/>
      <c r="E8" s="1"/>
      <c r="F8" s="1"/>
      <c r="G8" s="1"/>
    </row>
    <row r="9" spans="1:39" ht="5.25" customHeight="1" x14ac:dyDescent="0.25"/>
    <row r="10" spans="1:39" ht="1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9.5" customHeight="1" x14ac:dyDescent="0.25">
      <c r="A11" s="38" t="s">
        <v>52</v>
      </c>
      <c r="B11" s="37"/>
      <c r="C11" s="37"/>
      <c r="D11" s="37"/>
      <c r="E11" s="37"/>
      <c r="F11" s="37"/>
      <c r="G11" s="3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19.5" customHeight="1" x14ac:dyDescent="0.25">
      <c r="A12" s="35"/>
      <c r="B12" s="34"/>
      <c r="C12" s="34"/>
      <c r="D12" s="34"/>
      <c r="E12" s="34"/>
      <c r="F12" s="34"/>
      <c r="G12" s="3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9.5" customHeight="1" x14ac:dyDescent="0.25">
      <c r="A13" s="35"/>
      <c r="B13" s="34"/>
      <c r="C13" s="34"/>
      <c r="D13" s="34"/>
      <c r="E13" s="34"/>
      <c r="F13" s="34"/>
      <c r="G13" s="3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9.5" customHeight="1" x14ac:dyDescent="0.25">
      <c r="A14" s="35"/>
      <c r="B14" s="34"/>
      <c r="C14" s="34"/>
      <c r="D14" s="34"/>
      <c r="E14" s="34"/>
      <c r="F14" s="34"/>
      <c r="G14" s="3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34.5" customHeight="1" thickBot="1" x14ac:dyDescent="0.3">
      <c r="A15" s="35"/>
      <c r="B15" s="34"/>
      <c r="C15" s="34"/>
      <c r="D15" s="34"/>
      <c r="E15" s="34"/>
      <c r="F15" s="34"/>
      <c r="G15" s="3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 x14ac:dyDescent="0.25">
      <c r="A16" s="32" t="s">
        <v>51</v>
      </c>
      <c r="B16" s="31" t="s">
        <v>50</v>
      </c>
      <c r="C16" s="31"/>
      <c r="D16" s="31"/>
      <c r="E16" s="31"/>
      <c r="F16" s="31"/>
      <c r="G16" s="30" t="s">
        <v>49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57.75" customHeight="1" thickBot="1" x14ac:dyDescent="0.3">
      <c r="A17" s="29"/>
      <c r="B17" s="28" t="s">
        <v>48</v>
      </c>
      <c r="C17" s="28" t="s">
        <v>47</v>
      </c>
      <c r="D17" s="27" t="s">
        <v>46</v>
      </c>
      <c r="E17" s="27" t="s">
        <v>45</v>
      </c>
      <c r="F17" s="27" t="s">
        <v>44</v>
      </c>
      <c r="G17" s="2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25" t="s">
        <v>43</v>
      </c>
      <c r="B18" s="24">
        <f>SUM(B19:B41)</f>
        <v>430544584.99999994</v>
      </c>
      <c r="C18" s="23">
        <f>SUM(C19:C64)</f>
        <v>45673005.750000015</v>
      </c>
      <c r="D18" s="22">
        <f>SUM(D19:D64)</f>
        <v>476217590.74999994</v>
      </c>
      <c r="E18" s="21">
        <f>SUM(E19:E64)</f>
        <v>355950424.27999997</v>
      </c>
      <c r="F18" s="21">
        <f>SUM(F19:F64)</f>
        <v>355818481.27999997</v>
      </c>
      <c r="G18" s="21">
        <f>SUM(G19:G64)</f>
        <v>120267166.47000001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9" t="s">
        <v>42</v>
      </c>
      <c r="B19" s="14">
        <v>12173235.02</v>
      </c>
      <c r="C19" s="15">
        <v>2024715.48</v>
      </c>
      <c r="D19" s="14">
        <f>B19+C19</f>
        <v>14197950.5</v>
      </c>
      <c r="E19" s="14">
        <v>9943909.9199999999</v>
      </c>
      <c r="F19" s="14">
        <v>9918207.9199999999</v>
      </c>
      <c r="G19" s="20">
        <f>D19-E19</f>
        <v>4254040.58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9" t="s">
        <v>41</v>
      </c>
      <c r="B20" s="14">
        <v>2427303.4700000002</v>
      </c>
      <c r="C20" s="15">
        <v>1063998.43</v>
      </c>
      <c r="D20" s="14">
        <f>B20+C20</f>
        <v>3491301.9000000004</v>
      </c>
      <c r="E20" s="14">
        <v>2683960.9700000002</v>
      </c>
      <c r="F20" s="14">
        <v>2677903.9700000002</v>
      </c>
      <c r="G20" s="18">
        <f>D20-E20</f>
        <v>807340.93000000017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9" t="s">
        <v>40</v>
      </c>
      <c r="B21" s="14">
        <v>1213204.93</v>
      </c>
      <c r="C21" s="15">
        <v>528874.63</v>
      </c>
      <c r="D21" s="14">
        <f>B21+C21</f>
        <v>1742079.56</v>
      </c>
      <c r="E21" s="14">
        <v>1226786.97</v>
      </c>
      <c r="F21" s="14">
        <v>1223701.97</v>
      </c>
      <c r="G21" s="18">
        <f>D21-E21</f>
        <v>515292.59000000008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9" t="s">
        <v>39</v>
      </c>
      <c r="B22" s="14">
        <v>1792727.57</v>
      </c>
      <c r="C22" s="15">
        <v>255523.99</v>
      </c>
      <c r="D22" s="14">
        <f>B22+C22</f>
        <v>2048251.56</v>
      </c>
      <c r="E22" s="14">
        <v>1293926.29</v>
      </c>
      <c r="F22" s="14">
        <v>1290487.29</v>
      </c>
      <c r="G22" s="18">
        <f>D22-E22</f>
        <v>754325.27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9" t="s">
        <v>38</v>
      </c>
      <c r="B23" s="14">
        <v>3673725.93</v>
      </c>
      <c r="C23" s="15">
        <v>1181265.23</v>
      </c>
      <c r="D23" s="14">
        <f>B23+C23</f>
        <v>4854991.16</v>
      </c>
      <c r="E23" s="14">
        <v>3388574.26</v>
      </c>
      <c r="F23" s="14">
        <v>3380289.26</v>
      </c>
      <c r="G23" s="18">
        <f>D23-E23</f>
        <v>1466416.9000000004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9" t="s">
        <v>37</v>
      </c>
      <c r="B24" s="14">
        <v>3060368.22</v>
      </c>
      <c r="C24" s="15">
        <v>5762414.0300000003</v>
      </c>
      <c r="D24" s="14">
        <f>B24+C24</f>
        <v>8822782.25</v>
      </c>
      <c r="E24" s="14">
        <v>7759449</v>
      </c>
      <c r="F24" s="14">
        <v>7752143</v>
      </c>
      <c r="G24" s="18">
        <f>D24-E24</f>
        <v>1063333.25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9" t="s">
        <v>36</v>
      </c>
      <c r="B25" s="14">
        <v>1321976.31</v>
      </c>
      <c r="C25" s="15">
        <v>1134070.71</v>
      </c>
      <c r="D25" s="14">
        <f>B25+C25</f>
        <v>2456047.02</v>
      </c>
      <c r="E25" s="14">
        <v>1876292.97</v>
      </c>
      <c r="F25" s="14">
        <v>1873375.97</v>
      </c>
      <c r="G25" s="18">
        <f>D25-E25</f>
        <v>579754.05000000005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9" t="s">
        <v>35</v>
      </c>
      <c r="B26" s="14">
        <v>2584695.15</v>
      </c>
      <c r="C26" s="15">
        <v>278199.27</v>
      </c>
      <c r="D26" s="14">
        <f>B26+C26</f>
        <v>2862894.42</v>
      </c>
      <c r="E26" s="14">
        <v>1069975.5900000001</v>
      </c>
      <c r="F26" s="14">
        <v>1067195.5900000001</v>
      </c>
      <c r="G26" s="18">
        <f>D26-E26</f>
        <v>1792918.8299999998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7" t="s">
        <v>34</v>
      </c>
      <c r="B27" s="14">
        <v>1745617.6</v>
      </c>
      <c r="C27" s="15">
        <v>3270244.6</v>
      </c>
      <c r="D27" s="14">
        <f>B27+C27</f>
        <v>5015862.2</v>
      </c>
      <c r="E27" s="14">
        <v>4700396.5599999996</v>
      </c>
      <c r="F27" s="14">
        <v>4691425.5599999996</v>
      </c>
      <c r="G27" s="13">
        <f>D27-E27</f>
        <v>315465.6400000006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7" t="s">
        <v>33</v>
      </c>
      <c r="B28" s="14">
        <v>4245956.6100000003</v>
      </c>
      <c r="C28" s="15">
        <v>4674184.97</v>
      </c>
      <c r="D28" s="14">
        <f>B28+C28</f>
        <v>8920141.5800000001</v>
      </c>
      <c r="E28" s="14">
        <v>7953719.2199999997</v>
      </c>
      <c r="F28" s="14">
        <v>7937011.2199999997</v>
      </c>
      <c r="G28" s="13">
        <f>D28-E28</f>
        <v>966422.36000000034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7" t="s">
        <v>32</v>
      </c>
      <c r="B29" s="14">
        <v>6190369.9900000002</v>
      </c>
      <c r="C29" s="15">
        <v>-659672.05000000005</v>
      </c>
      <c r="D29" s="14">
        <f>B29+C29</f>
        <v>5530697.9400000004</v>
      </c>
      <c r="E29" s="14">
        <v>3045222.69</v>
      </c>
      <c r="F29" s="14">
        <v>3043436.69</v>
      </c>
      <c r="G29" s="13">
        <f>D29-E29</f>
        <v>2485475.2500000005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7" t="s">
        <v>31</v>
      </c>
      <c r="B30" s="14">
        <v>14242240</v>
      </c>
      <c r="C30" s="15">
        <v>8410553.0500000007</v>
      </c>
      <c r="D30" s="14">
        <f>B30+C30</f>
        <v>22652793.050000001</v>
      </c>
      <c r="E30" s="14">
        <v>13605405.279999999</v>
      </c>
      <c r="F30" s="14">
        <v>13605405.279999999</v>
      </c>
      <c r="G30" s="13">
        <f>D30-E30</f>
        <v>9047387.7700000014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3.5" customHeight="1" x14ac:dyDescent="0.25">
      <c r="A31" s="17" t="s">
        <v>30</v>
      </c>
      <c r="B31" s="14">
        <v>754128.79</v>
      </c>
      <c r="C31" s="15">
        <v>2525856.69</v>
      </c>
      <c r="D31" s="14">
        <f>B31+C31</f>
        <v>3279985.48</v>
      </c>
      <c r="E31" s="14">
        <v>3201152.74</v>
      </c>
      <c r="F31" s="14">
        <v>3194962.74</v>
      </c>
      <c r="G31" s="13">
        <f>D31-E31</f>
        <v>78832.739999999758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7" t="s">
        <v>29</v>
      </c>
      <c r="B32" s="14">
        <v>363173906.94</v>
      </c>
      <c r="C32" s="15">
        <v>2570347.41</v>
      </c>
      <c r="D32" s="14">
        <f>B32+C32</f>
        <v>365744254.35000002</v>
      </c>
      <c r="E32" s="14">
        <v>274255394.80000001</v>
      </c>
      <c r="F32" s="14">
        <v>274249056.80000001</v>
      </c>
      <c r="G32" s="13">
        <f>D32-E32</f>
        <v>91488859.550000012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7" t="s">
        <v>28</v>
      </c>
      <c r="B33" s="14">
        <v>3609307.71</v>
      </c>
      <c r="C33" s="15">
        <v>7210246.2999999998</v>
      </c>
      <c r="D33" s="14">
        <f>B33+C33</f>
        <v>10819554.01</v>
      </c>
      <c r="E33" s="14">
        <v>9202958.8900000006</v>
      </c>
      <c r="F33" s="14">
        <v>9193191.8900000006</v>
      </c>
      <c r="G33" s="13">
        <f>D33-E33</f>
        <v>1616595.1199999992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7" t="s">
        <v>27</v>
      </c>
      <c r="B34" s="14">
        <v>3375228.44</v>
      </c>
      <c r="C34" s="15">
        <v>2235052.2000000002</v>
      </c>
      <c r="D34" s="14">
        <f>B34+C34</f>
        <v>5610280.6400000006</v>
      </c>
      <c r="E34" s="14">
        <v>4350649.55</v>
      </c>
      <c r="F34" s="14">
        <v>4340159.55</v>
      </c>
      <c r="G34" s="13">
        <f>D34-E34</f>
        <v>1259631.0900000008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7" t="s">
        <v>26</v>
      </c>
      <c r="B35" s="14">
        <v>1390459.11</v>
      </c>
      <c r="C35" s="15">
        <v>1001528.92</v>
      </c>
      <c r="D35" s="14">
        <f>B35+C35</f>
        <v>2391988.0300000003</v>
      </c>
      <c r="E35" s="14">
        <v>1917363.98</v>
      </c>
      <c r="F35" s="14">
        <v>1912610.98</v>
      </c>
      <c r="G35" s="13">
        <f>D35-E35</f>
        <v>474624.05000000028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7" t="s">
        <v>25</v>
      </c>
      <c r="B36" s="14">
        <v>2332208.06</v>
      </c>
      <c r="C36" s="15">
        <v>324445.59000000003</v>
      </c>
      <c r="D36" s="14">
        <f>B36+C36</f>
        <v>2656653.65</v>
      </c>
      <c r="E36" s="14">
        <v>1779055.76</v>
      </c>
      <c r="F36" s="14">
        <v>1774896.76</v>
      </c>
      <c r="G36" s="13">
        <f>D36-E36</f>
        <v>877597.8899999999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7" t="s">
        <v>24</v>
      </c>
      <c r="B37" s="14">
        <v>1237925.1499999999</v>
      </c>
      <c r="C37" s="15">
        <v>638798.44999999995</v>
      </c>
      <c r="D37" s="14">
        <f>B37+C37</f>
        <v>1876723.5999999999</v>
      </c>
      <c r="E37" s="14">
        <v>1453870.99</v>
      </c>
      <c r="F37" s="14">
        <v>1450660.99</v>
      </c>
      <c r="G37" s="13">
        <f>D37-E37</f>
        <v>422852.60999999987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6" t="s">
        <v>23</v>
      </c>
      <c r="B38" s="14">
        <v>0</v>
      </c>
      <c r="C38" s="15">
        <v>302454.36</v>
      </c>
      <c r="D38" s="14">
        <f>B38+C38</f>
        <v>302454.36</v>
      </c>
      <c r="E38" s="14">
        <v>302454.36</v>
      </c>
      <c r="F38" s="14">
        <v>302454.36</v>
      </c>
      <c r="G38" s="13">
        <f>D38-E38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6" t="s">
        <v>22</v>
      </c>
      <c r="B39" s="14">
        <v>0</v>
      </c>
      <c r="C39" s="15">
        <v>343266.34</v>
      </c>
      <c r="D39" s="14">
        <f>B39+C39</f>
        <v>343266.34</v>
      </c>
      <c r="E39" s="14">
        <v>343266.34</v>
      </c>
      <c r="F39" s="14">
        <v>343266.34</v>
      </c>
      <c r="G39" s="13">
        <f>D39-E39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6" t="s">
        <v>21</v>
      </c>
      <c r="B40" s="15">
        <v>0</v>
      </c>
      <c r="C40" s="15">
        <v>1300</v>
      </c>
      <c r="D40" s="14">
        <f>B40+C40</f>
        <v>1300</v>
      </c>
      <c r="E40" s="14">
        <v>1300</v>
      </c>
      <c r="F40" s="14">
        <v>1300</v>
      </c>
      <c r="G40" s="13">
        <f>D40-E40</f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6" t="s">
        <v>20</v>
      </c>
      <c r="B41" s="15">
        <v>0</v>
      </c>
      <c r="C41" s="15">
        <v>2000</v>
      </c>
      <c r="D41" s="14">
        <f>B41+C41</f>
        <v>2000</v>
      </c>
      <c r="E41" s="14">
        <v>2000</v>
      </c>
      <c r="F41" s="14">
        <v>2000</v>
      </c>
      <c r="G41" s="13">
        <f>D41-E41</f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6" t="s">
        <v>19</v>
      </c>
      <c r="B42" s="15">
        <v>0</v>
      </c>
      <c r="C42" s="15">
        <v>1799</v>
      </c>
      <c r="D42" s="14">
        <f>B42+C42</f>
        <v>1799</v>
      </c>
      <c r="E42" s="14">
        <v>1799</v>
      </c>
      <c r="F42" s="14">
        <v>1799</v>
      </c>
      <c r="G42" s="13">
        <f>D42-E42</f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6" t="s">
        <v>18</v>
      </c>
      <c r="B43" s="15">
        <v>0</v>
      </c>
      <c r="C43" s="15">
        <v>312956.71000000002</v>
      </c>
      <c r="D43" s="14">
        <f>B43+C43</f>
        <v>312956.71000000002</v>
      </c>
      <c r="E43" s="14">
        <v>312956.71000000002</v>
      </c>
      <c r="F43" s="14">
        <v>312956.71000000002</v>
      </c>
      <c r="G43" s="13">
        <f>D43-E43</f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6" t="s">
        <v>17</v>
      </c>
      <c r="B44" s="15">
        <v>0</v>
      </c>
      <c r="C44" s="15">
        <v>259938.22</v>
      </c>
      <c r="D44" s="14">
        <f>B44+C44</f>
        <v>259938.22</v>
      </c>
      <c r="E44" s="14">
        <v>259938.22</v>
      </c>
      <c r="F44" s="14">
        <v>259938.22</v>
      </c>
      <c r="G44" s="13">
        <f>D44-E44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6" t="s">
        <v>16</v>
      </c>
      <c r="B45" s="15">
        <v>0</v>
      </c>
      <c r="C45" s="15">
        <v>6171.61</v>
      </c>
      <c r="D45" s="14">
        <f>B45+C45</f>
        <v>6171.61</v>
      </c>
      <c r="E45" s="14">
        <v>6171.61</v>
      </c>
      <c r="F45" s="14">
        <v>6171.61</v>
      </c>
      <c r="G45" s="13">
        <f>D45-E45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6" t="s">
        <v>15</v>
      </c>
      <c r="B46" s="15">
        <v>0</v>
      </c>
      <c r="C46" s="15">
        <v>800</v>
      </c>
      <c r="D46" s="14">
        <f>B46+C46</f>
        <v>800</v>
      </c>
      <c r="E46" s="14">
        <v>800</v>
      </c>
      <c r="F46" s="14">
        <v>800</v>
      </c>
      <c r="G46" s="13">
        <f>D46-E46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6" t="s">
        <v>14</v>
      </c>
      <c r="B47" s="15">
        <v>0</v>
      </c>
      <c r="C47" s="15">
        <v>942.03</v>
      </c>
      <c r="D47" s="14">
        <f>B47+C47</f>
        <v>942.03</v>
      </c>
      <c r="E47" s="14">
        <v>942.03</v>
      </c>
      <c r="F47" s="14">
        <v>942.03</v>
      </c>
      <c r="G47" s="13">
        <f>D47-E47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6" t="s">
        <v>13</v>
      </c>
      <c r="B48" s="15">
        <v>0</v>
      </c>
      <c r="C48" s="15">
        <v>5800</v>
      </c>
      <c r="D48" s="14">
        <f>B48+C48</f>
        <v>5800</v>
      </c>
      <c r="E48" s="14">
        <v>5800</v>
      </c>
      <c r="F48" s="14">
        <v>5800</v>
      </c>
      <c r="G48" s="13">
        <f>D48-E48</f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6" t="s">
        <v>12</v>
      </c>
      <c r="B49" s="15">
        <v>0</v>
      </c>
      <c r="C49" s="15">
        <v>2500</v>
      </c>
      <c r="D49" s="14">
        <f>B49+C49</f>
        <v>2500</v>
      </c>
      <c r="E49" s="14">
        <v>2500</v>
      </c>
      <c r="F49" s="14">
        <v>2500</v>
      </c>
      <c r="G49" s="13">
        <f>D49-E49</f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6" t="s">
        <v>11</v>
      </c>
      <c r="B50" s="15">
        <v>0</v>
      </c>
      <c r="C50" s="15">
        <v>2429.58</v>
      </c>
      <c r="D50" s="14">
        <f>B50+C50</f>
        <v>2429.58</v>
      </c>
      <c r="E50" s="14">
        <v>2429.58</v>
      </c>
      <c r="F50" s="14">
        <v>2429.58</v>
      </c>
      <c r="G50" s="13">
        <f>D50-E50</f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1" t="s">
        <v>10</v>
      </c>
      <c r="B51" s="10">
        <f>SUM(B52:B59)</f>
        <v>0</v>
      </c>
      <c r="C51" s="10">
        <f>SUM(C52:C59)</f>
        <v>0</v>
      </c>
      <c r="D51" s="10">
        <f>SUM(D52:D59)</f>
        <v>0</v>
      </c>
      <c r="E51" s="10">
        <f>SUM(E52:E59)</f>
        <v>0</v>
      </c>
      <c r="F51" s="10">
        <f>SUM(F52:F59)</f>
        <v>0</v>
      </c>
      <c r="G51" s="9">
        <f>SUM(G52:G59)</f>
        <v>0</v>
      </c>
    </row>
    <row r="52" spans="1:38" x14ac:dyDescent="0.25">
      <c r="A52" s="11" t="s">
        <v>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9">
        <v>0</v>
      </c>
    </row>
    <row r="53" spans="1:38" x14ac:dyDescent="0.25">
      <c r="A53" s="11" t="s">
        <v>8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9">
        <v>0</v>
      </c>
    </row>
    <row r="54" spans="1:38" x14ac:dyDescent="0.25">
      <c r="A54" s="11" t="s">
        <v>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9">
        <v>0</v>
      </c>
    </row>
    <row r="55" spans="1:38" x14ac:dyDescent="0.25">
      <c r="A55" s="11" t="s">
        <v>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9">
        <v>0</v>
      </c>
    </row>
    <row r="56" spans="1:38" x14ac:dyDescent="0.25">
      <c r="A56" s="11" t="s">
        <v>5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9">
        <v>0</v>
      </c>
    </row>
    <row r="57" spans="1:38" x14ac:dyDescent="0.25">
      <c r="A57" s="11" t="s">
        <v>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9">
        <v>0</v>
      </c>
    </row>
    <row r="58" spans="1:38" x14ac:dyDescent="0.25">
      <c r="A58" s="11" t="s">
        <v>3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9">
        <v>0</v>
      </c>
    </row>
    <row r="59" spans="1:38" x14ac:dyDescent="0.25">
      <c r="A59" s="11" t="s">
        <v>2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9">
        <v>0</v>
      </c>
    </row>
    <row r="60" spans="1:38" x14ac:dyDescent="0.25">
      <c r="A60" s="11"/>
      <c r="B60" s="10"/>
      <c r="C60" s="10"/>
      <c r="D60" s="10"/>
      <c r="E60" s="10"/>
      <c r="F60" s="10"/>
      <c r="G60" s="9"/>
    </row>
    <row r="61" spans="1:38" x14ac:dyDescent="0.25">
      <c r="A61" s="12"/>
      <c r="B61" s="10"/>
      <c r="C61" s="10"/>
      <c r="D61" s="10"/>
      <c r="E61" s="10"/>
      <c r="F61" s="10"/>
      <c r="G61" s="9"/>
    </row>
    <row r="62" spans="1:38" x14ac:dyDescent="0.25">
      <c r="A62" s="12"/>
      <c r="B62" s="10"/>
      <c r="C62" s="10"/>
      <c r="D62" s="10"/>
      <c r="E62" s="10"/>
      <c r="F62" s="10"/>
      <c r="G62" s="9"/>
    </row>
    <row r="63" spans="1:38" x14ac:dyDescent="0.25">
      <c r="A63" s="12"/>
      <c r="B63" s="10"/>
      <c r="C63" s="10"/>
      <c r="D63" s="10"/>
      <c r="E63" s="10"/>
      <c r="F63" s="10"/>
      <c r="G63" s="9"/>
    </row>
    <row r="64" spans="1:38" x14ac:dyDescent="0.25">
      <c r="A64" s="11"/>
      <c r="B64" s="10"/>
      <c r="C64" s="10"/>
      <c r="D64" s="10"/>
      <c r="E64" s="10"/>
      <c r="F64" s="10"/>
      <c r="G64" s="9"/>
    </row>
    <row r="65" spans="1:7" ht="15.75" thickBot="1" x14ac:dyDescent="0.3">
      <c r="A65" s="8" t="s">
        <v>1</v>
      </c>
      <c r="B65" s="7">
        <f>B19+B20+B21+B22+B23+B24+B25+B26+B27+B28+B29+B30+B31+B32+B33+B34+B35+B36+B37</f>
        <v>430544584.99999994</v>
      </c>
      <c r="C65" s="7">
        <f>SUM(C19:C59)</f>
        <v>45673005.750000015</v>
      </c>
      <c r="D65" s="7">
        <f>SUM(D19:D59)</f>
        <v>476217590.74999994</v>
      </c>
      <c r="E65" s="7">
        <f>SUM(E19:E59)</f>
        <v>355950424.27999997</v>
      </c>
      <c r="F65" s="7">
        <f>SUM(F19:F59)</f>
        <v>355818481.27999997</v>
      </c>
      <c r="G65" s="7">
        <f>SUM(G19:G59)</f>
        <v>120267166.47000001</v>
      </c>
    </row>
    <row r="66" spans="1:7" x14ac:dyDescent="0.25">
      <c r="A66" s="6"/>
      <c r="B66" s="5"/>
      <c r="C66" s="5"/>
      <c r="D66" s="5"/>
      <c r="E66" s="5"/>
      <c r="F66" s="5"/>
      <c r="G66" s="5"/>
    </row>
    <row r="67" spans="1:7" x14ac:dyDescent="0.25">
      <c r="A67" s="6"/>
      <c r="B67" s="5"/>
      <c r="C67" s="5"/>
      <c r="D67" s="5"/>
      <c r="E67" s="5"/>
      <c r="F67" s="5"/>
      <c r="G67" s="5"/>
    </row>
    <row r="68" spans="1:7" x14ac:dyDescent="0.25">
      <c r="G68" s="4"/>
    </row>
    <row r="69" spans="1:7" x14ac:dyDescent="0.25">
      <c r="A69" s="3" t="s">
        <v>0</v>
      </c>
      <c r="B69" s="3"/>
      <c r="C69" s="3"/>
      <c r="D69" s="3"/>
      <c r="E69" s="3"/>
      <c r="F69" s="3"/>
      <c r="G69" s="3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35" spans="1:3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x14ac:dyDescent="0.25">
      <c r="A955" s="1"/>
      <c r="B955" s="1"/>
      <c r="C955" s="1"/>
      <c r="D955" s="1"/>
      <c r="E955" s="1"/>
      <c r="F955" s="1"/>
      <c r="G955" s="1"/>
    </row>
    <row r="956" spans="1:39" x14ac:dyDescent="0.25">
      <c r="A956" s="1"/>
      <c r="B956" s="1"/>
      <c r="C956" s="1"/>
      <c r="D956" s="1"/>
      <c r="E956" s="1"/>
      <c r="F956" s="1"/>
      <c r="G956" s="1"/>
    </row>
    <row r="957" spans="1:39" x14ac:dyDescent="0.25">
      <c r="A957" s="1"/>
      <c r="B957" s="1"/>
      <c r="C957" s="1"/>
      <c r="D957" s="1"/>
      <c r="E957" s="1"/>
      <c r="F957" s="1"/>
      <c r="G957" s="1"/>
    </row>
    <row r="958" spans="1:39" x14ac:dyDescent="0.25">
      <c r="A958" s="1"/>
      <c r="B958" s="1"/>
      <c r="C958" s="1"/>
      <c r="D958" s="1"/>
      <c r="E958" s="1"/>
      <c r="F958" s="1"/>
      <c r="G958" s="1"/>
    </row>
    <row r="959" spans="1:39" x14ac:dyDescent="0.25">
      <c r="A959" s="1"/>
      <c r="B959" s="1"/>
      <c r="C959" s="1"/>
      <c r="D959" s="1"/>
      <c r="E959" s="1"/>
      <c r="F959" s="1"/>
      <c r="G959" s="1"/>
    </row>
    <row r="960" spans="1:39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  <row r="978" spans="1:7" x14ac:dyDescent="0.25">
      <c r="A978" s="1"/>
      <c r="B978" s="1"/>
      <c r="C978" s="1"/>
      <c r="D978" s="1"/>
      <c r="E978" s="1"/>
      <c r="F978" s="1"/>
      <c r="G978" s="1"/>
    </row>
    <row r="979" spans="1:7" x14ac:dyDescent="0.25">
      <c r="A979" s="1"/>
      <c r="B979" s="1"/>
      <c r="C979" s="1"/>
      <c r="D979" s="1"/>
      <c r="E979" s="1"/>
      <c r="F979" s="1"/>
      <c r="G979" s="1"/>
    </row>
    <row r="980" spans="1:7" x14ac:dyDescent="0.25">
      <c r="A980" s="1"/>
      <c r="B980" s="1"/>
      <c r="C980" s="1"/>
      <c r="D980" s="1"/>
      <c r="E980" s="1"/>
      <c r="F980" s="1"/>
      <c r="G980" s="1"/>
    </row>
    <row r="981" spans="1:7" x14ac:dyDescent="0.25">
      <c r="A981" s="1"/>
      <c r="B981" s="1"/>
      <c r="C981" s="1"/>
      <c r="D981" s="1"/>
      <c r="E981" s="1"/>
      <c r="F981" s="1"/>
      <c r="G981" s="1"/>
    </row>
    <row r="982" spans="1:7" x14ac:dyDescent="0.25">
      <c r="A982" s="1"/>
      <c r="B982" s="1"/>
      <c r="C982" s="1"/>
      <c r="D982" s="1"/>
      <c r="E982" s="1"/>
      <c r="F982" s="1"/>
      <c r="G982" s="1"/>
    </row>
    <row r="983" spans="1:7" x14ac:dyDescent="0.25">
      <c r="A983" s="1"/>
      <c r="B983" s="1"/>
      <c r="C983" s="1"/>
      <c r="D983" s="1"/>
      <c r="E983" s="1"/>
      <c r="F983" s="1"/>
      <c r="G983" s="1"/>
    </row>
    <row r="984" spans="1:7" x14ac:dyDescent="0.25">
      <c r="A984" s="1"/>
      <c r="B984" s="1"/>
      <c r="C984" s="1"/>
      <c r="D984" s="1"/>
      <c r="E984" s="1"/>
      <c r="F984" s="1"/>
      <c r="G984" s="1"/>
    </row>
    <row r="985" spans="1:7" x14ac:dyDescent="0.25">
      <c r="A985" s="1"/>
      <c r="B985" s="1"/>
      <c r="C985" s="1"/>
      <c r="D985" s="1"/>
      <c r="E985" s="1"/>
      <c r="F985" s="1"/>
      <c r="G985" s="1"/>
    </row>
    <row r="986" spans="1:7" x14ac:dyDescent="0.25">
      <c r="A986" s="1"/>
      <c r="B986" s="1"/>
      <c r="C986" s="1"/>
      <c r="D986" s="1"/>
      <c r="E986" s="1"/>
      <c r="F986" s="1"/>
      <c r="G986" s="1"/>
    </row>
    <row r="987" spans="1:7" x14ac:dyDescent="0.25">
      <c r="A987" s="1"/>
      <c r="B987" s="1"/>
      <c r="C987" s="1"/>
      <c r="D987" s="1"/>
      <c r="E987" s="1"/>
      <c r="F987" s="1"/>
      <c r="G987" s="1"/>
    </row>
    <row r="988" spans="1:7" x14ac:dyDescent="0.25">
      <c r="A988" s="1"/>
      <c r="B988" s="1"/>
      <c r="C988" s="1"/>
      <c r="D988" s="1"/>
      <c r="E988" s="1"/>
      <c r="F988" s="1"/>
      <c r="G988" s="1"/>
    </row>
    <row r="989" spans="1:7" x14ac:dyDescent="0.25">
      <c r="A989" s="1"/>
      <c r="B989" s="1"/>
      <c r="C989" s="1"/>
      <c r="D989" s="1"/>
      <c r="E989" s="1"/>
      <c r="F989" s="1"/>
      <c r="G989" s="1"/>
    </row>
    <row r="990" spans="1:7" x14ac:dyDescent="0.25">
      <c r="A990" s="1"/>
      <c r="B990" s="1"/>
      <c r="C990" s="1"/>
      <c r="D990" s="1"/>
      <c r="E990" s="1"/>
      <c r="F990" s="1"/>
      <c r="G990" s="1"/>
    </row>
  </sheetData>
  <mergeCells count="5">
    <mergeCell ref="A11:G15"/>
    <mergeCell ref="A16:A17"/>
    <mergeCell ref="B16:F16"/>
    <mergeCell ref="G16:G17"/>
    <mergeCell ref="A69:G69"/>
  </mergeCells>
  <printOptions horizontalCentered="1"/>
  <pageMargins left="0.31496062992125984" right="0.31496062992125984" top="0.15748031496062992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(b)</vt:lpstr>
      <vt:lpstr>'EAPED 6 (b)'!Área_de_impresión</vt:lpstr>
      <vt:lpstr>'EAPED 6 (b)'!Títulos_a_imprimir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2025-10-22T22:15:34Z</dcterms:created>
  <dcterms:modified xsi:type="dcterms:W3CDTF">2025-10-22T22:16:36Z</dcterms:modified>
</cp:coreProperties>
</file>