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E\Documents\LB\TRANSPARENCIA\2026 TRANSP\1ER TRIM\entrega transp\"/>
    </mc:Choice>
  </mc:AlternateContent>
  <xr:revisionPtr revIDLastSave="0" documentId="8_{ABE75D77-54F3-4830-9752-67FF57558F26}" xr6:coauthVersionLast="47" xr6:coauthVersionMax="47" xr10:uidLastSave="{00000000-0000-0000-0000-000000000000}"/>
  <bookViews>
    <workbookView xWindow="0" yWindow="720" windowWidth="28800" windowHeight="15480" xr2:uid="{FA754123-CF25-4B01-A38B-15076995EDFF}"/>
  </bookViews>
  <sheets>
    <sheet name="BP 4" sheetId="1" r:id="rId1"/>
  </sheets>
  <definedNames>
    <definedName name="_xlnm.Print_Area" localSheetId="0">'BP 4'!$A$1:$D$87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B28" i="1" s="1"/>
  <c r="B29" i="1" s="1"/>
  <c r="B30" i="1" s="1"/>
  <c r="B37" i="1" s="1"/>
  <c r="C15" i="1"/>
  <c r="C28" i="1" s="1"/>
  <c r="C29" i="1" s="1"/>
  <c r="C30" i="1" s="1"/>
  <c r="C37" i="1" s="1"/>
  <c r="D15" i="1"/>
  <c r="D28" i="1" s="1"/>
  <c r="D29" i="1" s="1"/>
  <c r="D30" i="1" s="1"/>
  <c r="D37" i="1" s="1"/>
  <c r="B20" i="1"/>
  <c r="C20" i="1"/>
  <c r="D20" i="1"/>
  <c r="C24" i="1"/>
  <c r="D24" i="1"/>
  <c r="B33" i="1"/>
  <c r="C33" i="1"/>
  <c r="D33" i="1"/>
  <c r="C40" i="1"/>
  <c r="C47" i="1" s="1"/>
  <c r="D40" i="1"/>
  <c r="D47" i="1" s="1"/>
  <c r="B43" i="1"/>
  <c r="B47" i="1" s="1"/>
  <c r="C43" i="1"/>
  <c r="D43" i="1"/>
  <c r="B50" i="1"/>
  <c r="C50" i="1"/>
  <c r="D50" i="1"/>
  <c r="D59" i="1" s="1"/>
  <c r="D60" i="1" s="1"/>
  <c r="B51" i="1"/>
  <c r="C51" i="1"/>
  <c r="D51" i="1"/>
  <c r="B52" i="1"/>
  <c r="C52" i="1"/>
  <c r="D52" i="1"/>
  <c r="B53" i="1"/>
  <c r="C53" i="1"/>
  <c r="D53" i="1"/>
  <c r="B55" i="1"/>
  <c r="C55" i="1"/>
  <c r="D55" i="1"/>
  <c r="B57" i="1"/>
  <c r="C57" i="1"/>
  <c r="C59" i="1" s="1"/>
  <c r="C60" i="1" s="1"/>
  <c r="D57" i="1"/>
  <c r="B59" i="1"/>
  <c r="B60" i="1" s="1"/>
  <c r="B63" i="1"/>
  <c r="B72" i="1" s="1"/>
  <c r="B73" i="1" s="1"/>
  <c r="C63" i="1"/>
  <c r="D63" i="1"/>
  <c r="D72" i="1" s="1"/>
  <c r="D73" i="1" s="1"/>
  <c r="B64" i="1"/>
  <c r="C64" i="1"/>
  <c r="D64" i="1"/>
  <c r="B65" i="1"/>
  <c r="C65" i="1"/>
  <c r="D65" i="1"/>
  <c r="B66" i="1"/>
  <c r="C66" i="1"/>
  <c r="D66" i="1"/>
  <c r="B68" i="1"/>
  <c r="C68" i="1"/>
  <c r="C72" i="1" s="1"/>
  <c r="C73" i="1" s="1"/>
  <c r="D68" i="1"/>
  <c r="B70" i="1"/>
  <c r="C70" i="1"/>
  <c r="D70" i="1"/>
</calcChain>
</file>

<file path=xl/sharedStrings.xml><?xml version="1.0" encoding="utf-8"?>
<sst xmlns="http://schemas.openxmlformats.org/spreadsheetml/2006/main" count="66" uniqueCount="50">
  <si>
    <t xml:space="preserve">BAJO PROTESTA DE DECIR VERDAD DECLARAMOS QUE LOS DATOS ANOTADOS EN EL FORMATO, SON CORRECTOS Y SON RESPONSABILIDAD DEL EMISOR  </t>
  </si>
  <si>
    <t>Balance Presupuestario de Recursos Etiquetados sin Financiamiento Neto</t>
  </si>
  <si>
    <t xml:space="preserve">Balance Presupuestario de Recursos Etiquetados </t>
  </si>
  <si>
    <t>Remanentes de Transferencias Federales Etiquetadas aplicados en el periodo</t>
  </si>
  <si>
    <t xml:space="preserve">Gasto Etiquetado (sin incluir Amortización de la Deuda Pública) </t>
  </si>
  <si>
    <t xml:space="preserve">Amortización de la Deuda Pública con Gasto Etiquetado </t>
  </si>
  <si>
    <t xml:space="preserve">Financiamiento con Fuente de Pago de Transferencias Federales etiquetadas         </t>
  </si>
  <si>
    <t xml:space="preserve">Financiamiento Neto con Fuente de Pago de Transferencias Federales Etiquetadas </t>
  </si>
  <si>
    <t xml:space="preserve">Transferencias Federales Etiquetadas        </t>
  </si>
  <si>
    <t xml:space="preserve">Recaudado/ Pagado  </t>
  </si>
  <si>
    <t xml:space="preserve">Devengado </t>
  </si>
  <si>
    <t xml:space="preserve">Estimado/ Aprobado </t>
  </si>
  <si>
    <t xml:space="preserve">Concepto </t>
  </si>
  <si>
    <t xml:space="preserve">Balance Presupuestario de Recursos Disponibles sin Financiamiento Neto </t>
  </si>
  <si>
    <t>Balance Presupuestario de Recursos Disponibles</t>
  </si>
  <si>
    <t>Remanentes de Ingresos de Libre Disposición aplicados en el periodo</t>
  </si>
  <si>
    <t xml:space="preserve">Gasto No Etiquetado (sin incluir Amortización de la Deuda Pública) </t>
  </si>
  <si>
    <t xml:space="preserve">Amortización de la Deuda Pública con Gasto No Etiquetado </t>
  </si>
  <si>
    <t>Financiamiento con Fuente de Pago de Ingresos de Libre Disposición</t>
  </si>
  <si>
    <t xml:space="preserve">Financiamiento Neto con Fuente de Pago de Ingresos de Libre Disposición </t>
  </si>
  <si>
    <t xml:space="preserve">Ingresos de Libre Disposición      </t>
  </si>
  <si>
    <t>Concepto</t>
  </si>
  <si>
    <t xml:space="preserve">Financiamiento Neto </t>
  </si>
  <si>
    <t xml:space="preserve">Amortización de la Deuda Pública con Gasto No Etiquetado     </t>
  </si>
  <si>
    <t xml:space="preserve">Amortización de la Deuda   </t>
  </si>
  <si>
    <t>Financiamiento con Fuente de Pago de Transferencias Federales etiquetadas</t>
  </si>
  <si>
    <t xml:space="preserve">Financiamiento con Fuente de Pago de Ingresos de Libre Disposición      </t>
  </si>
  <si>
    <t xml:space="preserve">Financiamiento </t>
  </si>
  <si>
    <t xml:space="preserve">Balance Primario </t>
  </si>
  <si>
    <t xml:space="preserve">Intereses, Comisiones y Gastos de la Deuda con Gasto Etiquetado  </t>
  </si>
  <si>
    <t xml:space="preserve">Intereses, Comisiones y Gastos de la Deuda con Gasto No Etiquetado </t>
  </si>
  <si>
    <t xml:space="preserve">Intereses, Comisiones y Gastos de la Deuda </t>
  </si>
  <si>
    <t>Pagado</t>
  </si>
  <si>
    <t xml:space="preserve">Devengado  </t>
  </si>
  <si>
    <t xml:space="preserve">Balance Presupuestario sin Financiamiento Neto y sin Remanentes del Ejercicio Anterior </t>
  </si>
  <si>
    <t xml:space="preserve">Balance Presupuestario sin Financiamiento Neto </t>
  </si>
  <si>
    <t xml:space="preserve">Balance Presupuestario       </t>
  </si>
  <si>
    <t xml:space="preserve"> Remanentes de Transferencias Federales Etiquetadas aplicados en el periodo</t>
  </si>
  <si>
    <t xml:space="preserve"> Remanentes de Ingresos de Libre Disposición aplicados en el periodo      </t>
  </si>
  <si>
    <t xml:space="preserve">Remanentes del Ejercicio Anterior </t>
  </si>
  <si>
    <t xml:space="preserve">Gasto No Etiquetado (sin incluir Amortización de la Deuda Pública)     </t>
  </si>
  <si>
    <t>Egresos Presupuestarios</t>
  </si>
  <si>
    <t>Transferencias Federales Etiquetadas</t>
  </si>
  <si>
    <t>Ingresos de Libre Disposición</t>
  </si>
  <si>
    <t xml:space="preserve">Ingresos Totales </t>
  </si>
  <si>
    <t xml:space="preserve">(PESOS) </t>
  </si>
  <si>
    <t>Del 01 de Enero al 31 de Marzo de 2026</t>
  </si>
  <si>
    <t xml:space="preserve">  Instituto Electoral del Estado</t>
  </si>
  <si>
    <t>90/62</t>
  </si>
  <si>
    <t xml:space="preserve">
Balance Presupuestario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</si>
</sst>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rgb="FF99663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 wrapText="1"/>
    </xf>
    <xf numFmtId="164" fontId="0" fillId="3" borderId="1" xfId="0" applyNumberFormat="1" applyFill="1" applyBorder="1"/>
    <xf numFmtId="0" fontId="5" fillId="3" borderId="2" xfId="0" applyFont="1" applyFill="1" applyBorder="1" applyAlignment="1">
      <alignment wrapText="1"/>
    </xf>
    <xf numFmtId="164" fontId="0" fillId="3" borderId="3" xfId="0" applyNumberFormat="1" applyFill="1" applyBorder="1"/>
    <xf numFmtId="0" fontId="5" fillId="3" borderId="4" xfId="0" applyFont="1" applyFill="1" applyBorder="1" applyAlignment="1">
      <alignment wrapText="1"/>
    </xf>
    <xf numFmtId="164" fontId="0" fillId="3" borderId="3" xfId="2" applyNumberFormat="1" applyFont="1" applyFill="1" applyBorder="1"/>
    <xf numFmtId="164" fontId="0" fillId="3" borderId="5" xfId="2" applyNumberFormat="1" applyFont="1" applyFill="1" applyBorder="1"/>
    <xf numFmtId="0" fontId="5" fillId="3" borderId="6" xfId="0" applyFont="1" applyFill="1" applyBorder="1" applyAlignment="1">
      <alignment wrapText="1"/>
    </xf>
    <xf numFmtId="164" fontId="2" fillId="4" borderId="7" xfId="0" applyNumberFormat="1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164" fontId="0" fillId="2" borderId="0" xfId="0" applyNumberFormat="1" applyFill="1"/>
    <xf numFmtId="164" fontId="0" fillId="3" borderId="1" xfId="2" applyNumberFormat="1" applyFont="1" applyFill="1" applyBorder="1"/>
    <xf numFmtId="164" fontId="0" fillId="3" borderId="1" xfId="1" applyNumberFormat="1" applyFont="1" applyFill="1" applyBorder="1"/>
    <xf numFmtId="0" fontId="5" fillId="3" borderId="1" xfId="0" applyFont="1" applyFill="1" applyBorder="1" applyAlignment="1">
      <alignment wrapText="1"/>
    </xf>
    <xf numFmtId="164" fontId="0" fillId="3" borderId="3" xfId="1" applyNumberFormat="1" applyFont="1" applyFill="1" applyBorder="1"/>
    <xf numFmtId="0" fontId="5" fillId="3" borderId="3" xfId="0" applyFont="1" applyFill="1" applyBorder="1" applyAlignment="1">
      <alignment wrapText="1"/>
    </xf>
    <xf numFmtId="0" fontId="5" fillId="3" borderId="3" xfId="0" applyFont="1" applyFill="1" applyBorder="1"/>
    <xf numFmtId="164" fontId="0" fillId="4" borderId="3" xfId="1" applyNumberFormat="1" applyFont="1" applyFill="1" applyBorder="1"/>
    <xf numFmtId="0" fontId="5" fillId="3" borderId="3" xfId="0" applyFont="1" applyFill="1" applyBorder="1" applyAlignment="1">
      <alignment horizontal="left"/>
    </xf>
    <xf numFmtId="0" fontId="5" fillId="3" borderId="5" xfId="0" applyFont="1" applyFill="1" applyBorder="1"/>
    <xf numFmtId="0" fontId="5" fillId="3" borderId="1" xfId="0" applyFont="1" applyFill="1" applyBorder="1"/>
    <xf numFmtId="164" fontId="0" fillId="2" borderId="3" xfId="1" applyNumberFormat="1" applyFont="1" applyFill="1" applyBorder="1"/>
    <xf numFmtId="0" fontId="5" fillId="2" borderId="3" xfId="0" applyFont="1" applyFill="1" applyBorder="1"/>
    <xf numFmtId="164" fontId="0" fillId="0" borderId="3" xfId="1" applyNumberFormat="1" applyFont="1" applyFill="1" applyBorder="1"/>
    <xf numFmtId="0" fontId="5" fillId="2" borderId="3" xfId="0" applyFont="1" applyFill="1" applyBorder="1" applyAlignment="1">
      <alignment wrapText="1"/>
    </xf>
    <xf numFmtId="0" fontId="5" fillId="3" borderId="5" xfId="0" applyFont="1" applyFill="1" applyBorder="1" applyAlignment="1">
      <alignment wrapText="1"/>
    </xf>
    <xf numFmtId="164" fontId="0" fillId="2" borderId="8" xfId="0" applyNumberFormat="1" applyFill="1" applyBorder="1"/>
    <xf numFmtId="164" fontId="0" fillId="2" borderId="9" xfId="0" applyNumberFormat="1" applyFill="1" applyBorder="1"/>
    <xf numFmtId="0" fontId="0" fillId="2" borderId="6" xfId="0" applyFill="1" applyBorder="1"/>
    <xf numFmtId="164" fontId="2" fillId="4" borderId="7" xfId="0" applyNumberFormat="1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44" fontId="0" fillId="2" borderId="0" xfId="0" applyNumberFormat="1" applyFill="1"/>
    <xf numFmtId="0" fontId="5" fillId="0" borderId="3" xfId="0" applyFont="1" applyBorder="1" applyAlignment="1">
      <alignment wrapText="1"/>
    </xf>
    <xf numFmtId="164" fontId="0" fillId="5" borderId="3" xfId="1" applyNumberFormat="1" applyFont="1" applyFill="1" applyBorder="1"/>
    <xf numFmtId="0" fontId="5" fillId="5" borderId="3" xfId="0" applyFont="1" applyFill="1" applyBorder="1" applyAlignment="1">
      <alignment wrapText="1"/>
    </xf>
    <xf numFmtId="164" fontId="0" fillId="0" borderId="3" xfId="2" applyNumberFormat="1" applyFont="1" applyFill="1" applyBorder="1"/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 wrapText="1"/>
    </xf>
    <xf numFmtId="0" fontId="6" fillId="4" borderId="0" xfId="0" applyFont="1" applyFill="1" applyAlignment="1">
      <alignment horizontal="center" wrapText="1"/>
    </xf>
    <xf numFmtId="0" fontId="6" fillId="4" borderId="4" xfId="0" applyFont="1" applyFill="1" applyBorder="1" applyAlignment="1">
      <alignment horizontal="center" wrapText="1"/>
    </xf>
    <xf numFmtId="0" fontId="6" fillId="4" borderId="8" xfId="0" applyFont="1" applyFill="1" applyBorder="1" applyAlignment="1">
      <alignment horizontal="center"/>
    </xf>
    <xf numFmtId="0" fontId="6" fillId="4" borderId="9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190498</xdr:colOff>
      <xdr:row>78</xdr:row>
      <xdr:rowOff>71437</xdr:rowOff>
    </xdr:from>
    <xdr:to>
      <xdr:col>0</xdr:col>
      <xdr:colOff>4076699</xdr:colOff>
      <xdr:row>86</xdr:row>
      <xdr:rowOff>47624</xdr:rowOff>
    </xdr:to>
    <xdr:sp macro="" textlink="">
      <xdr:nvSpPr>
        <xdr:cNvPr id="2" name="AutoShape 14">
          <a:extLst>
            <a:ext uri="{FF2B5EF4-FFF2-40B4-BE49-F238E27FC236}">
              <a16:creationId xmlns:a16="http://schemas.microsoft.com/office/drawing/2014/main" id="{BA2CF8A1-DD7D-459C-8857-1CBF6BAE3928}"/>
            </a:ext>
          </a:extLst>
        </xdr:cNvPr>
        <xdr:cNvSpPr>
          <a:spLocks noChangeArrowheads="1"/>
        </xdr:cNvSpPr>
      </xdr:nvSpPr>
      <xdr:spPr bwMode="auto">
        <a:xfrm>
          <a:off x="190498" y="14930437"/>
          <a:ext cx="571501" cy="1500187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50" b="1" i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M. EN D. BLANCA</a:t>
          </a:r>
          <a:r>
            <a:rPr lang="es-MX" sz="1050" b="1" i="0" baseline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YASSAHARA CRUZ GARCÍA</a:t>
          </a:r>
          <a:r>
            <a:rPr lang="es-MX" sz="1050" b="1" i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</a:t>
          </a:r>
          <a:endParaRPr lang="es-MX" sz="1050"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CONSEJERA</a:t>
          </a:r>
          <a:r>
            <a:rPr lang="es-MX" sz="1050" b="1" i="0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PRESIDENTA</a:t>
          </a:r>
          <a:endParaRPr lang="es-MX" sz="105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</xdr:col>
      <xdr:colOff>38100</xdr:colOff>
      <xdr:row>78</xdr:row>
      <xdr:rowOff>23812</xdr:rowOff>
    </xdr:from>
    <xdr:to>
      <xdr:col>3</xdr:col>
      <xdr:colOff>1247775</xdr:colOff>
      <xdr:row>86</xdr:row>
      <xdr:rowOff>57150</xdr:rowOff>
    </xdr:to>
    <xdr:sp macro="" textlink="">
      <xdr:nvSpPr>
        <xdr:cNvPr id="3" name="AutoShape 17">
          <a:extLst>
            <a:ext uri="{FF2B5EF4-FFF2-40B4-BE49-F238E27FC236}">
              <a16:creationId xmlns:a16="http://schemas.microsoft.com/office/drawing/2014/main" id="{FF26710B-88D2-4BCF-8063-800E9886ADF2}"/>
            </a:ext>
          </a:extLst>
        </xdr:cNvPr>
        <xdr:cNvSpPr>
          <a:spLocks noChangeArrowheads="1"/>
        </xdr:cNvSpPr>
      </xdr:nvSpPr>
      <xdr:spPr bwMode="auto">
        <a:xfrm>
          <a:off x="800100" y="14882812"/>
          <a:ext cx="2247900" cy="1557338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LIC.</a:t>
          </a:r>
          <a:r>
            <a:rPr lang="es-MX" sz="1050" b="1" i="0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SAJID RAFAEL MARTÍNEZ GÓMEZ </a:t>
          </a:r>
          <a:endParaRPr lang="es-MX" sz="105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ENCARGADO</a:t>
          </a:r>
          <a:r>
            <a:rPr lang="es-MX" sz="1050" b="1" i="0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DE DESPACHO DE LA DIRECCIÓN ADMINISTRATIVA</a:t>
          </a:r>
          <a:endParaRPr lang="es-MX" sz="105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oneCellAnchor>
    <xdr:from>
      <xdr:col>0</xdr:col>
      <xdr:colOff>123825</xdr:colOff>
      <xdr:row>2</xdr:row>
      <xdr:rowOff>28575</xdr:rowOff>
    </xdr:from>
    <xdr:ext cx="1609725" cy="838200"/>
    <xdr:pic>
      <xdr:nvPicPr>
        <xdr:cNvPr id="4" name="Imagen 3">
          <a:extLst>
            <a:ext uri="{FF2B5EF4-FFF2-40B4-BE49-F238E27FC236}">
              <a16:creationId xmlns:a16="http://schemas.microsoft.com/office/drawing/2014/main" id="{0C2A53BD-1F8E-4E94-98E1-9FFF665008B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09575"/>
          <a:ext cx="1609725" cy="838200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C0038-DBD7-45B9-8CA2-3BC19A9CD064}">
  <dimension ref="A1:AD181"/>
  <sheetViews>
    <sheetView tabSelected="1" topLeftCell="A34" zoomScaleNormal="100" workbookViewId="0">
      <selection activeCell="D57" sqref="D57"/>
    </sheetView>
  </sheetViews>
  <sheetFormatPr baseColWidth="10" defaultRowHeight="15" x14ac:dyDescent="0.25"/>
  <cols>
    <col min="1" max="1" width="70.5703125" customWidth="1"/>
    <col min="2" max="4" width="19.7109375" customWidth="1"/>
    <col min="5" max="5" width="12.7109375" customWidth="1"/>
    <col min="6" max="6" width="22.28515625" customWidth="1"/>
  </cols>
  <sheetData>
    <row r="1" spans="1:30" ht="7.5" customHeight="1" x14ac:dyDescent="0.25"/>
    <row r="2" spans="1:30" ht="12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30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30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30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30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30" ht="9.7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30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ht="24" customHeight="1" x14ac:dyDescent="0.35">
      <c r="A9" s="50" t="s">
        <v>49</v>
      </c>
      <c r="B9" s="49"/>
      <c r="C9" s="49"/>
      <c r="D9" s="48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ht="18.75" customHeight="1" x14ac:dyDescent="0.35">
      <c r="A10" s="47" t="s">
        <v>48</v>
      </c>
      <c r="B10" s="46"/>
      <c r="C10" s="46"/>
      <c r="D10" s="45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ht="21" customHeight="1" x14ac:dyDescent="0.35">
      <c r="A11" s="47" t="s">
        <v>47</v>
      </c>
      <c r="B11" s="46"/>
      <c r="C11" s="46"/>
      <c r="D11" s="45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0" ht="15" customHeight="1" x14ac:dyDescent="0.25">
      <c r="A12" s="44" t="s">
        <v>46</v>
      </c>
      <c r="B12" s="43"/>
      <c r="C12" s="43"/>
      <c r="D12" s="42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0" x14ac:dyDescent="0.25">
      <c r="A13" s="41" t="s">
        <v>45</v>
      </c>
      <c r="B13" s="40"/>
      <c r="C13" s="40"/>
      <c r="D13" s="39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 ht="35.25" customHeight="1" x14ac:dyDescent="0.25">
      <c r="A14" s="12" t="s">
        <v>12</v>
      </c>
      <c r="B14" s="12" t="s">
        <v>11</v>
      </c>
      <c r="C14" s="12" t="s">
        <v>10</v>
      </c>
      <c r="D14" s="12" t="s">
        <v>9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0" ht="15.75" x14ac:dyDescent="0.25">
      <c r="A15" s="37" t="s">
        <v>44</v>
      </c>
      <c r="B15" s="38">
        <f>B16+B17+B18</f>
        <v>447744692</v>
      </c>
      <c r="C15" s="38">
        <f>C16+C17+C18</f>
        <v>112689253.56</v>
      </c>
      <c r="D15" s="38">
        <f>D16+D17+D18</f>
        <v>112689253.56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0" ht="15.75" x14ac:dyDescent="0.25">
      <c r="A16" s="35" t="s">
        <v>43</v>
      </c>
      <c r="B16" s="38">
        <v>447744692</v>
      </c>
      <c r="C16" s="38">
        <v>112689253.56</v>
      </c>
      <c r="D16" s="38">
        <v>112689253.56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ht="15.75" x14ac:dyDescent="0.25">
      <c r="A17" s="35" t="s">
        <v>42</v>
      </c>
      <c r="B17" s="26">
        <v>0</v>
      </c>
      <c r="C17" s="26">
        <v>0</v>
      </c>
      <c r="D17" s="26">
        <v>0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ht="15.75" x14ac:dyDescent="0.25">
      <c r="A18" s="35" t="s">
        <v>22</v>
      </c>
      <c r="B18" s="26">
        <v>0</v>
      </c>
      <c r="C18" s="26">
        <v>0</v>
      </c>
      <c r="D18" s="26">
        <v>0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 ht="15.75" x14ac:dyDescent="0.25">
      <c r="A19" s="35"/>
      <c r="B19" s="26"/>
      <c r="C19" s="26"/>
      <c r="D19" s="26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ht="15.75" x14ac:dyDescent="0.25">
      <c r="A20" s="37" t="s">
        <v>41</v>
      </c>
      <c r="B20" s="38">
        <f>B21+B22</f>
        <v>447744692</v>
      </c>
      <c r="C20" s="38">
        <f>C21+C22</f>
        <v>115616394.78</v>
      </c>
      <c r="D20" s="38">
        <f>D21+D22</f>
        <v>115448511.78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 ht="15.75" x14ac:dyDescent="0.25">
      <c r="A21" s="35" t="s">
        <v>40</v>
      </c>
      <c r="B21" s="38">
        <v>447744692</v>
      </c>
      <c r="C21" s="38">
        <v>115616394.78</v>
      </c>
      <c r="D21" s="38">
        <v>115448511.78</v>
      </c>
      <c r="E21" s="1"/>
      <c r="F21" s="34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 ht="15.75" x14ac:dyDescent="0.25">
      <c r="A22" s="35" t="s">
        <v>4</v>
      </c>
      <c r="B22" s="26"/>
      <c r="C22" s="26"/>
      <c r="D22" s="26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 ht="15.75" x14ac:dyDescent="0.25">
      <c r="A23" s="35"/>
      <c r="B23" s="26"/>
      <c r="C23" s="26"/>
      <c r="D23" s="26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ht="15.75" x14ac:dyDescent="0.25">
      <c r="A24" s="37" t="s">
        <v>39</v>
      </c>
      <c r="B24" s="36"/>
      <c r="C24" s="26">
        <f>C25+C26</f>
        <v>6311898.9199999999</v>
      </c>
      <c r="D24" s="26">
        <f>D25+D26</f>
        <v>6311898.9199999999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 ht="15.75" x14ac:dyDescent="0.25">
      <c r="A25" s="35" t="s">
        <v>38</v>
      </c>
      <c r="B25" s="36"/>
      <c r="C25" s="26">
        <v>6311898.9199999999</v>
      </c>
      <c r="D25" s="26">
        <v>6311898.9199999999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 ht="31.5" x14ac:dyDescent="0.25">
      <c r="A26" s="35" t="s">
        <v>37</v>
      </c>
      <c r="B26" s="36"/>
      <c r="C26" s="26">
        <v>0</v>
      </c>
      <c r="D26" s="26">
        <v>0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 ht="15.75" x14ac:dyDescent="0.25">
      <c r="A27" s="35"/>
      <c r="B27" s="26"/>
      <c r="C27" s="26"/>
      <c r="D27" s="26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0" ht="15.75" x14ac:dyDescent="0.25">
      <c r="A28" s="18" t="s">
        <v>36</v>
      </c>
      <c r="B28" s="17">
        <f>B15-B20+B24</f>
        <v>0</v>
      </c>
      <c r="C28" s="8">
        <f>C15-C20+C24</f>
        <v>3384757.7000000011</v>
      </c>
      <c r="D28" s="8">
        <f>D15-D20+D24</f>
        <v>3552640.7000000011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0" ht="15.75" x14ac:dyDescent="0.25">
      <c r="A29" s="18" t="s">
        <v>35</v>
      </c>
      <c r="B29" s="17">
        <f>B28-B18</f>
        <v>0</v>
      </c>
      <c r="C29" s="8">
        <f>C28-C18</f>
        <v>3384757.7000000011</v>
      </c>
      <c r="D29" s="8">
        <f>D28-D18</f>
        <v>3552640.7000000011</v>
      </c>
      <c r="E29" s="1"/>
      <c r="F29" s="34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0" ht="31.5" x14ac:dyDescent="0.25">
      <c r="A30" s="16" t="s">
        <v>34</v>
      </c>
      <c r="B30" s="15">
        <f>B29-B24</f>
        <v>0</v>
      </c>
      <c r="C30" s="14">
        <f>C29-C24</f>
        <v>-2927141.2199999988</v>
      </c>
      <c r="D30" s="14">
        <f>D29-D24</f>
        <v>-2759258.2199999988</v>
      </c>
      <c r="E30" s="1"/>
      <c r="F30" s="34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0" x14ac:dyDescent="0.25">
      <c r="A31" s="1"/>
      <c r="B31" s="13"/>
      <c r="C31" s="13"/>
      <c r="D31" s="13"/>
      <c r="E31" s="1"/>
      <c r="F31" s="34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 ht="20.25" customHeight="1" x14ac:dyDescent="0.25">
      <c r="A32" s="33" t="s">
        <v>12</v>
      </c>
      <c r="B32" s="32" t="s">
        <v>33</v>
      </c>
      <c r="C32" s="32" t="s">
        <v>33</v>
      </c>
      <c r="D32" s="32" t="s">
        <v>32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0" ht="15.75" x14ac:dyDescent="0.25">
      <c r="A33" s="19" t="s">
        <v>31</v>
      </c>
      <c r="B33" s="17">
        <f>B34+B35</f>
        <v>0</v>
      </c>
      <c r="C33" s="17">
        <f>C34+C35</f>
        <v>0</v>
      </c>
      <c r="D33" s="17">
        <f>D34+D35</f>
        <v>0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0" ht="15.75" x14ac:dyDescent="0.25">
      <c r="A34" s="25" t="s">
        <v>30</v>
      </c>
      <c r="B34" s="26">
        <v>0</v>
      </c>
      <c r="C34" s="26">
        <v>0</v>
      </c>
      <c r="D34" s="26">
        <v>0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0" ht="15.75" x14ac:dyDescent="0.25">
      <c r="A35" s="25" t="s">
        <v>29</v>
      </c>
      <c r="B35" s="26">
        <v>0</v>
      </c>
      <c r="C35" s="26">
        <v>0</v>
      </c>
      <c r="D35" s="26">
        <v>0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 ht="15.75" x14ac:dyDescent="0.25">
      <c r="A36" s="25"/>
      <c r="B36" s="24"/>
      <c r="C36" s="24"/>
      <c r="D36" s="24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0" ht="15.75" x14ac:dyDescent="0.25">
      <c r="A37" s="23" t="s">
        <v>28</v>
      </c>
      <c r="B37" s="15">
        <f>B30+B33</f>
        <v>0</v>
      </c>
      <c r="C37" s="14">
        <f>C30-C33</f>
        <v>-2927141.2199999988</v>
      </c>
      <c r="D37" s="14">
        <f>D30+D33</f>
        <v>-2759258.2199999988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x14ac:dyDescent="0.25">
      <c r="A38" s="31"/>
      <c r="B38" s="30"/>
      <c r="C38" s="30"/>
      <c r="D38" s="29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x14ac:dyDescent="0.25">
      <c r="A39" s="12" t="s">
        <v>12</v>
      </c>
      <c r="B39" s="11" t="s">
        <v>11</v>
      </c>
      <c r="C39" s="11" t="s">
        <v>10</v>
      </c>
      <c r="D39" s="11" t="s">
        <v>9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:30" ht="15.75" x14ac:dyDescent="0.25">
      <c r="A40" s="28" t="s">
        <v>27</v>
      </c>
      <c r="B40" s="17">
        <v>0</v>
      </c>
      <c r="C40" s="17">
        <f>C41+C42</f>
        <v>0</v>
      </c>
      <c r="D40" s="17">
        <f>D41+D42</f>
        <v>0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:30" ht="17.25" customHeight="1" x14ac:dyDescent="0.25">
      <c r="A41" s="27" t="s">
        <v>26</v>
      </c>
      <c r="B41" s="26">
        <v>0</v>
      </c>
      <c r="C41" s="26">
        <v>0</v>
      </c>
      <c r="D41" s="26">
        <v>0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0" ht="31.5" x14ac:dyDescent="0.25">
      <c r="A42" s="27" t="s">
        <v>25</v>
      </c>
      <c r="B42" s="26">
        <v>0</v>
      </c>
      <c r="C42" s="26">
        <v>0</v>
      </c>
      <c r="D42" s="26">
        <v>0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:30" ht="15.75" x14ac:dyDescent="0.25">
      <c r="A43" s="19" t="s">
        <v>24</v>
      </c>
      <c r="B43" s="17">
        <f>B44+B45</f>
        <v>0</v>
      </c>
      <c r="C43" s="17">
        <f>C44+C45</f>
        <v>0</v>
      </c>
      <c r="D43" s="17">
        <f>D44+D45</f>
        <v>0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:30" ht="15.75" x14ac:dyDescent="0.25">
      <c r="A44" s="25" t="s">
        <v>23</v>
      </c>
      <c r="B44" s="24">
        <v>0</v>
      </c>
      <c r="C44" s="24">
        <v>0</v>
      </c>
      <c r="D44" s="24">
        <v>0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:30" ht="15.75" x14ac:dyDescent="0.25">
      <c r="A45" s="25" t="s">
        <v>5</v>
      </c>
      <c r="B45" s="24"/>
      <c r="C45" s="24"/>
      <c r="D45" s="24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:30" ht="9.75" customHeight="1" x14ac:dyDescent="0.25">
      <c r="A46" s="25"/>
      <c r="B46" s="24"/>
      <c r="C46" s="24"/>
      <c r="D46" s="24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:30" ht="15.75" x14ac:dyDescent="0.25">
      <c r="A47" s="23" t="s">
        <v>22</v>
      </c>
      <c r="B47" s="15">
        <f>B40-B43</f>
        <v>0</v>
      </c>
      <c r="C47" s="15">
        <f>C40-C43</f>
        <v>0</v>
      </c>
      <c r="D47" s="15">
        <f>D40-D43</f>
        <v>0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:30" x14ac:dyDescent="0.25">
      <c r="A48" s="1"/>
      <c r="B48" s="13"/>
      <c r="C48" s="13"/>
      <c r="D48" s="13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:30" x14ac:dyDescent="0.25">
      <c r="A49" s="12" t="s">
        <v>21</v>
      </c>
      <c r="B49" s="11" t="s">
        <v>11</v>
      </c>
      <c r="C49" s="11" t="s">
        <v>10</v>
      </c>
      <c r="D49" s="11" t="s">
        <v>9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:30" ht="15.75" x14ac:dyDescent="0.25">
      <c r="A50" s="22" t="s">
        <v>20</v>
      </c>
      <c r="B50" s="9">
        <f>B16</f>
        <v>447744692</v>
      </c>
      <c r="C50" s="9">
        <f>C16</f>
        <v>112689253.56</v>
      </c>
      <c r="D50" s="9">
        <f>D16</f>
        <v>112689253.56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:30" ht="31.5" x14ac:dyDescent="0.25">
      <c r="A51" s="18" t="s">
        <v>19</v>
      </c>
      <c r="B51" s="17">
        <f>B41-B44</f>
        <v>0</v>
      </c>
      <c r="C51" s="17">
        <f>C41-C44</f>
        <v>0</v>
      </c>
      <c r="D51" s="17">
        <f>D41-D44</f>
        <v>0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:30" ht="15.75" x14ac:dyDescent="0.25">
      <c r="A52" s="21" t="s">
        <v>18</v>
      </c>
      <c r="B52" s="17">
        <f>B41</f>
        <v>0</v>
      </c>
      <c r="C52" s="17">
        <f>C41</f>
        <v>0</v>
      </c>
      <c r="D52" s="17">
        <f>D41</f>
        <v>0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:30" ht="15.75" x14ac:dyDescent="0.25">
      <c r="A53" s="21" t="s">
        <v>17</v>
      </c>
      <c r="B53" s="17">
        <f>B44</f>
        <v>0</v>
      </c>
      <c r="C53" s="17">
        <f>C44</f>
        <v>0</v>
      </c>
      <c r="D53" s="17">
        <f>D44</f>
        <v>0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:30" ht="9" customHeight="1" x14ac:dyDescent="0.25">
      <c r="A54" s="19"/>
      <c r="B54" s="17"/>
      <c r="C54" s="17"/>
      <c r="D54" s="17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:30" ht="15.75" x14ac:dyDescent="0.25">
      <c r="A55" s="19" t="s">
        <v>16</v>
      </c>
      <c r="B55" s="8">
        <f>B21</f>
        <v>447744692</v>
      </c>
      <c r="C55" s="8">
        <f>C21</f>
        <v>115616394.78</v>
      </c>
      <c r="D55" s="8">
        <f>D21</f>
        <v>115448511.78</v>
      </c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30" ht="15.75" x14ac:dyDescent="0.25">
      <c r="A56" s="19"/>
      <c r="B56" s="17"/>
      <c r="C56" s="17"/>
      <c r="D56" s="17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30" ht="15.75" x14ac:dyDescent="0.25">
      <c r="A57" s="19" t="s">
        <v>15</v>
      </c>
      <c r="B57" s="20">
        <f>B25</f>
        <v>0</v>
      </c>
      <c r="C57" s="17">
        <f>C25</f>
        <v>6311898.9199999999</v>
      </c>
      <c r="D57" s="17">
        <f>D25</f>
        <v>6311898.9199999999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:30" ht="10.5" customHeight="1" x14ac:dyDescent="0.25">
      <c r="A58" s="19"/>
      <c r="B58" s="17"/>
      <c r="C58" s="17"/>
      <c r="D58" s="17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30" ht="15.75" x14ac:dyDescent="0.25">
      <c r="A59" s="18" t="s">
        <v>14</v>
      </c>
      <c r="B59" s="17">
        <f>B50+B51-B55+B57</f>
        <v>0</v>
      </c>
      <c r="C59" s="8">
        <f>C50+C51-C55+C57</f>
        <v>3384757.7000000011</v>
      </c>
      <c r="D59" s="8">
        <f>D50+D51-D55+D57</f>
        <v>3552640.7000000011</v>
      </c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0" ht="15.75" x14ac:dyDescent="0.25">
      <c r="A60" s="16" t="s">
        <v>13</v>
      </c>
      <c r="B60" s="15">
        <f>B59-B51</f>
        <v>0</v>
      </c>
      <c r="C60" s="14">
        <f>C59-C51</f>
        <v>3384757.7000000011</v>
      </c>
      <c r="D60" s="14">
        <f>D59-D51</f>
        <v>3552640.7000000011</v>
      </c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0" x14ac:dyDescent="0.25">
      <c r="A61" s="1"/>
      <c r="B61" s="13"/>
      <c r="C61" s="13"/>
      <c r="D61" s="13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0" x14ac:dyDescent="0.25">
      <c r="A62" s="12" t="s">
        <v>12</v>
      </c>
      <c r="B62" s="11" t="s">
        <v>11</v>
      </c>
      <c r="C62" s="11" t="s">
        <v>10</v>
      </c>
      <c r="D62" s="11" t="s">
        <v>9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0" ht="15.75" x14ac:dyDescent="0.25">
      <c r="A63" s="10" t="s">
        <v>8</v>
      </c>
      <c r="B63" s="9">
        <f>B17</f>
        <v>0</v>
      </c>
      <c r="C63" s="9">
        <f>C17</f>
        <v>0</v>
      </c>
      <c r="D63" s="9">
        <f>D17</f>
        <v>0</v>
      </c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0" ht="31.5" x14ac:dyDescent="0.25">
      <c r="A64" s="7" t="s">
        <v>7</v>
      </c>
      <c r="B64" s="8">
        <f>B42-B45</f>
        <v>0</v>
      </c>
      <c r="C64" s="8">
        <f>C42-C45</f>
        <v>0</v>
      </c>
      <c r="D64" s="8">
        <f>D42-D45</f>
        <v>0</v>
      </c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:30" ht="31.5" x14ac:dyDescent="0.25">
      <c r="A65" s="7" t="s">
        <v>6</v>
      </c>
      <c r="B65" s="8">
        <f>B42</f>
        <v>0</v>
      </c>
      <c r="C65" s="8">
        <f>C42</f>
        <v>0</v>
      </c>
      <c r="D65" s="8">
        <f>D42</f>
        <v>0</v>
      </c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 ht="15.75" x14ac:dyDescent="0.25">
      <c r="A66" s="7" t="s">
        <v>5</v>
      </c>
      <c r="B66" s="8">
        <f>B45</f>
        <v>0</v>
      </c>
      <c r="C66" s="8">
        <f>C45</f>
        <v>0</v>
      </c>
      <c r="D66" s="8">
        <f>D45</f>
        <v>0</v>
      </c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:30" ht="8.25" customHeight="1" x14ac:dyDescent="0.25">
      <c r="A67" s="7"/>
      <c r="B67" s="8"/>
      <c r="C67" s="8"/>
      <c r="D67" s="8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:30" ht="15.75" x14ac:dyDescent="0.25">
      <c r="A68" s="7" t="s">
        <v>4</v>
      </c>
      <c r="B68" s="8">
        <f>B22</f>
        <v>0</v>
      </c>
      <c r="C68" s="8">
        <f>C22</f>
        <v>0</v>
      </c>
      <c r="D68" s="8">
        <f>D22</f>
        <v>0</v>
      </c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:30" ht="10.5" customHeight="1" x14ac:dyDescent="0.25">
      <c r="A69" s="7"/>
      <c r="B69" s="8"/>
      <c r="C69" s="8"/>
      <c r="D69" s="8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 ht="31.5" x14ac:dyDescent="0.25">
      <c r="A70" s="7" t="s">
        <v>3</v>
      </c>
      <c r="B70" s="8">
        <f>B26</f>
        <v>0</v>
      </c>
      <c r="C70" s="8">
        <f>C26</f>
        <v>0</v>
      </c>
      <c r="D70" s="8">
        <f>D26</f>
        <v>0</v>
      </c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:30" ht="15.75" x14ac:dyDescent="0.25">
      <c r="A71" s="7"/>
      <c r="B71" s="6"/>
      <c r="C71" s="6"/>
      <c r="D71" s="6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 ht="15.75" x14ac:dyDescent="0.25">
      <c r="A72" s="7" t="s">
        <v>2</v>
      </c>
      <c r="B72" s="6">
        <f>B63+B64-B68+B70</f>
        <v>0</v>
      </c>
      <c r="C72" s="6">
        <f>C63+C64-C68+C70</f>
        <v>0</v>
      </c>
      <c r="D72" s="6">
        <f>D63+D64-D68+D70</f>
        <v>0</v>
      </c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 ht="18" customHeight="1" x14ac:dyDescent="0.25">
      <c r="A73" s="5" t="s">
        <v>1</v>
      </c>
      <c r="B73" s="4">
        <f>B72-B64</f>
        <v>0</v>
      </c>
      <c r="C73" s="4">
        <f>C72-C64</f>
        <v>0</v>
      </c>
      <c r="D73" s="4">
        <f>D72-D64</f>
        <v>0</v>
      </c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 x14ac:dyDescent="0.25">
      <c r="A75" s="3" t="s">
        <v>0</v>
      </c>
      <c r="B75" s="3"/>
      <c r="C75" s="3"/>
      <c r="D75" s="3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 x14ac:dyDescent="0.25">
      <c r="A76" s="3"/>
      <c r="B76" s="3"/>
      <c r="C76" s="3"/>
      <c r="D76" s="3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0" x14ac:dyDescent="0.25">
      <c r="A77" s="2"/>
      <c r="B77" s="2"/>
      <c r="C77" s="2"/>
      <c r="D77" s="2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0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:30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:30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:30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:30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:30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:30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:30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30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30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30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30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1" spans="1:30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30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30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30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30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30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30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30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30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30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30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30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</sheetData>
  <mergeCells count="6">
    <mergeCell ref="A9:D9"/>
    <mergeCell ref="A12:D12"/>
    <mergeCell ref="A13:D13"/>
    <mergeCell ref="A75:D76"/>
    <mergeCell ref="A11:D11"/>
    <mergeCell ref="A10:D10"/>
  </mergeCells>
  <printOptions horizontalCentered="1"/>
  <pageMargins left="0.39370078740157483" right="0.31496062992125984" top="0.15748031496062992" bottom="0.15748031496062992" header="0.31496062992125984" footer="0.31496062992125984"/>
  <pageSetup paperSize="9"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BP 4</vt:lpstr>
      <vt:lpstr>'BP 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IEE</dc:creator>
  <cp:lastModifiedBy>IEE</cp:lastModifiedBy>
  <dcterms:created xsi:type="dcterms:W3CDTF">2026-04-16T16:18:39Z</dcterms:created>
  <dcterms:modified xsi:type="dcterms:W3CDTF">2026-04-16T16:18:50Z</dcterms:modified>
</cp:coreProperties>
</file>