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F42" i="1" l="1"/>
  <c r="C42" i="1"/>
  <c r="B42" i="1"/>
  <c r="G32" i="1"/>
  <c r="F32" i="1"/>
  <c r="E32" i="1"/>
  <c r="D32" i="1"/>
  <c r="C32" i="1"/>
  <c r="B32" i="1"/>
  <c r="D30" i="1"/>
  <c r="G30" i="1" s="1"/>
  <c r="D29" i="1"/>
  <c r="G29" i="1" s="1"/>
  <c r="D28" i="1"/>
  <c r="G28" i="1" s="1"/>
  <c r="D27" i="1"/>
  <c r="G27" i="1" s="1"/>
  <c r="D26" i="1"/>
  <c r="G26" i="1" s="1"/>
  <c r="D25" i="1"/>
  <c r="G25" i="1" s="1"/>
  <c r="D24" i="1"/>
  <c r="G24" i="1" s="1"/>
  <c r="D23" i="1"/>
  <c r="G23" i="1" s="1"/>
  <c r="D22" i="1"/>
  <c r="G22" i="1" s="1"/>
  <c r="D21" i="1"/>
  <c r="G21" i="1" s="1"/>
  <c r="D20" i="1"/>
  <c r="G20" i="1" s="1"/>
  <c r="D19" i="1"/>
  <c r="G19" i="1" s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F11" i="1"/>
  <c r="E11" i="1"/>
  <c r="E42" i="1" s="1"/>
  <c r="D11" i="1"/>
  <c r="D42" i="1" s="1"/>
  <c r="C11" i="1"/>
  <c r="B11" i="1"/>
  <c r="G11" i="1" l="1"/>
  <c r="G42" i="1" s="1"/>
</calcChain>
</file>

<file path=xl/sharedStrings.xml><?xml version="1.0" encoding="utf-8"?>
<sst xmlns="http://schemas.openxmlformats.org/spreadsheetml/2006/main" count="40" uniqueCount="40">
  <si>
    <t xml:space="preserve">Instituto Electoral del Estado
Estado Analítico del Ejercicio del Presupuesto de Egresos Detallado - LDF 
Clasificación Administrativa 
Del 1 de enero al 30 de septiembre de 2017 
(PESOS) </t>
  </si>
  <si>
    <t xml:space="preserve">Concepto </t>
  </si>
  <si>
    <t>Egresos</t>
  </si>
  <si>
    <t xml:space="preserve">Subejercicio </t>
  </si>
  <si>
    <t>Aprobado (d)</t>
  </si>
  <si>
    <t>Ampliaciones/ (Reducciones)</t>
  </si>
  <si>
    <t>Modificado</t>
  </si>
  <si>
    <t>Devengado</t>
  </si>
  <si>
    <t>Pagado</t>
  </si>
  <si>
    <t>I. Gasto No Etiquetado</t>
  </si>
  <si>
    <t>CONSEJO GENERAL</t>
  </si>
  <si>
    <t>OFICINA DE PRESIDENCIA</t>
  </si>
  <si>
    <t>UNIDAD ADMINISTRATIVA DE ACCESO A LA INFORMACIÓN</t>
  </si>
  <si>
    <t>UNIDAD TECNICA DE FISCALIZACIÓN</t>
  </si>
  <si>
    <t>CONTRALORÍA INTERNA</t>
  </si>
  <si>
    <t>SECRETARÍA EJECUTIVA</t>
  </si>
  <si>
    <t>COORDINACIÓN DE COMUNICACIÓN SOCIAL</t>
  </si>
  <si>
    <t>SUBDIRECCIÓN DE PLANEACIÓN Y EVALUACIÓN</t>
  </si>
  <si>
    <t>DIRECCIÓN TÉCNICA DEL SECRETARIADO</t>
  </si>
  <si>
    <t>DIRECCIÓN ADMINISTRATIVA</t>
  </si>
  <si>
    <t>COORDINACIÓN DE INFORMÁTICA</t>
  </si>
  <si>
    <t>MATERIALES Y SERVICIOS GENERALES</t>
  </si>
  <si>
    <t>DIRECCIÓN DE CAPACITACIÓN ELECTORAL Y EDUCACIÓN CÍVICA</t>
  </si>
  <si>
    <t>DIRECCIÓN DE PRERROGATIVAS Y PARTIDOS POLÍTICOS</t>
  </si>
  <si>
    <t>DIRECCIÓN DE ORGANIZACIÓN ELECTORAL</t>
  </si>
  <si>
    <t>DIRECCIÓN JURÍDICA</t>
  </si>
  <si>
    <t>UNIDAD DE FORMACION Y DESARROLLO</t>
  </si>
  <si>
    <t>zacapoaxtla</t>
  </si>
  <si>
    <t>consejos municipales electorales</t>
  </si>
  <si>
    <t>II. Gasto Etiquetado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</si>
  <si>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</si>
  <si>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</si>
  <si>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</si>
  <si>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</si>
  <si>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</si>
  <si>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</si>
  <si>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</si>
  <si>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</si>
  <si>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III. Total de Egresos (III = I + II)</t>
  </si>
  <si>
    <t xml:space="preserve">BAJO PROTESTA DE DECIR VERDAD DECLARAMOS QUE LOS DATOS ANOTADOS EN EL FORMATO, SON CORRECTOS Y SON RESPONSABILIDAD DEL EMISOR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</si>
</sst>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5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5" fillId="0" borderId="10" xfId="0" applyFont="1" applyFill="1" applyBorder="1"/>
    <xf numFmtId="44" fontId="6" fillId="0" borderId="10" xfId="2" applyFont="1" applyFill="1" applyBorder="1"/>
    <xf numFmtId="0" fontId="6" fillId="0" borderId="10" xfId="0" applyFont="1" applyFill="1" applyBorder="1" applyAlignment="1">
      <alignment horizontal="left" vertical="center" wrapText="1"/>
    </xf>
    <xf numFmtId="44" fontId="6" fillId="0" borderId="10" xfId="2" applyFont="1" applyFill="1" applyBorder="1" applyAlignment="1">
      <alignment horizontal="right" vertical="center" wrapText="1"/>
    </xf>
    <xf numFmtId="44" fontId="6" fillId="0" borderId="10" xfId="2" applyFont="1" applyFill="1" applyBorder="1" applyAlignment="1">
      <alignment horizontal="right" vertical="center"/>
    </xf>
    <xf numFmtId="0" fontId="6" fillId="0" borderId="10" xfId="0" applyFont="1" applyFill="1" applyBorder="1"/>
    <xf numFmtId="4" fontId="6" fillId="0" borderId="10" xfId="1" applyNumberFormat="1" applyFont="1" applyFill="1" applyBorder="1"/>
    <xf numFmtId="0" fontId="6" fillId="0" borderId="10" xfId="0" applyFont="1" applyFill="1" applyBorder="1" applyAlignment="1">
      <alignment horizontal="left" indent="2"/>
    </xf>
    <xf numFmtId="43" fontId="6" fillId="0" borderId="10" xfId="1" applyFont="1" applyFill="1" applyBorder="1"/>
    <xf numFmtId="0" fontId="6" fillId="0" borderId="0" xfId="0" applyFont="1" applyFill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3</xdr:row>
      <xdr:rowOff>142875</xdr:rowOff>
    </xdr:from>
    <xdr:to>
      <xdr:col>0</xdr:col>
      <xdr:colOff>866775</xdr:colOff>
      <xdr:row>9</xdr:row>
      <xdr:rowOff>315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323850"/>
          <a:ext cx="781050" cy="1000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workbookViewId="0">
      <selection activeCell="I13" sqref="I13"/>
    </sheetView>
  </sheetViews>
  <sheetFormatPr baseColWidth="10" defaultColWidth="9.140625" defaultRowHeight="15" x14ac:dyDescent="0.25"/>
  <cols>
    <col min="1" max="1" width="43" customWidth="1"/>
    <col min="2" max="2" width="15.42578125" customWidth="1"/>
    <col min="3" max="3" width="15.7109375" customWidth="1"/>
    <col min="4" max="4" width="17.7109375" customWidth="1"/>
    <col min="5" max="5" width="17.28515625" customWidth="1"/>
    <col min="6" max="6" width="17.7109375" customWidth="1"/>
    <col min="7" max="7" width="21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x14ac:dyDescent="0.25">
      <c r="A3" s="1"/>
      <c r="B3" s="1"/>
      <c r="C3" s="1"/>
      <c r="D3" s="1"/>
      <c r="E3" s="1"/>
      <c r="F3" s="1"/>
      <c r="G3" s="1"/>
    </row>
    <row r="4" spans="1:7" x14ac:dyDescent="0.25">
      <c r="A4" s="2" t="s">
        <v>0</v>
      </c>
      <c r="B4" s="3"/>
      <c r="C4" s="3"/>
      <c r="D4" s="3"/>
      <c r="E4" s="3"/>
      <c r="F4" s="3"/>
      <c r="G4" s="4"/>
    </row>
    <row r="5" spans="1:7" x14ac:dyDescent="0.25">
      <c r="A5" s="5"/>
      <c r="B5" s="6"/>
      <c r="C5" s="6"/>
      <c r="D5" s="6"/>
      <c r="E5" s="6"/>
      <c r="F5" s="6"/>
      <c r="G5" s="7"/>
    </row>
    <row r="6" spans="1:7" x14ac:dyDescent="0.25">
      <c r="A6" s="5"/>
      <c r="B6" s="6"/>
      <c r="C6" s="6"/>
      <c r="D6" s="6"/>
      <c r="E6" s="6"/>
      <c r="F6" s="6"/>
      <c r="G6" s="7"/>
    </row>
    <row r="7" spans="1:7" x14ac:dyDescent="0.25">
      <c r="A7" s="5"/>
      <c r="B7" s="6"/>
      <c r="C7" s="6"/>
      <c r="D7" s="6"/>
      <c r="E7" s="6"/>
      <c r="F7" s="6"/>
      <c r="G7" s="7"/>
    </row>
    <row r="8" spans="1:7" x14ac:dyDescent="0.25">
      <c r="A8" s="8"/>
      <c r="B8" s="9"/>
      <c r="C8" s="9"/>
      <c r="D8" s="9"/>
      <c r="E8" s="9"/>
      <c r="F8" s="9"/>
      <c r="G8" s="10"/>
    </row>
    <row r="9" spans="1:7" x14ac:dyDescent="0.25">
      <c r="A9" s="11" t="s">
        <v>1</v>
      </c>
      <c r="B9" s="12" t="s">
        <v>2</v>
      </c>
      <c r="C9" s="12"/>
      <c r="D9" s="12"/>
      <c r="E9" s="12"/>
      <c r="F9" s="12"/>
      <c r="G9" s="13" t="s">
        <v>3</v>
      </c>
    </row>
    <row r="10" spans="1:7" ht="60" x14ac:dyDescent="0.25">
      <c r="A10" s="14"/>
      <c r="B10" s="15" t="s">
        <v>4</v>
      </c>
      <c r="C10" s="15" t="s">
        <v>5</v>
      </c>
      <c r="D10" s="16" t="s">
        <v>6</v>
      </c>
      <c r="E10" s="16" t="s">
        <v>7</v>
      </c>
      <c r="F10" s="16" t="s">
        <v>8</v>
      </c>
      <c r="G10" s="13"/>
    </row>
    <row r="11" spans="1:7" x14ac:dyDescent="0.25">
      <c r="A11" s="17" t="s">
        <v>9</v>
      </c>
      <c r="B11" s="18">
        <f>B12+B13+B14+B15+B16+B17+B18+B19+B20+B21+B22+B23+B24+B25+B26+B27+B28+B30</f>
        <v>48532473</v>
      </c>
      <c r="C11" s="18">
        <f>C12+C13+C14+C15+C16+C17+C18+C19+C20+C21+C22+C23+C24+C25+C26+C27+C28+C29+C30</f>
        <v>219117422.03</v>
      </c>
      <c r="D11" s="18">
        <f>D12+D13+D14+D15+D16+D17+D18+D19+D20+D21+D22+D23+D24+D25+D26+D27+D28+D29+D30</f>
        <v>267649895.02999997</v>
      </c>
      <c r="E11" s="18">
        <f>E12+E13+E14+E15+E16+E17+E18+E19+E20+E21+E22+E23+E24+E25+E26+E27+E28+E29+E30</f>
        <v>204285527.77999997</v>
      </c>
      <c r="F11" s="18">
        <f>F12+F13+F14+F15+F16+F17+F18+F19+F20+F21+F22+F23+F24+F25+F26+F27+F28+F29+F30</f>
        <v>204052160.38</v>
      </c>
      <c r="G11" s="18">
        <f>G12+G13+G14+G15+G16+G17+G18+G19+G20+G21+G22+G23+G24+G25+G26+G27+G28+G30</f>
        <v>63364367.249999985</v>
      </c>
    </row>
    <row r="12" spans="1:7" ht="25.5" x14ac:dyDescent="0.25">
      <c r="A12" s="19" t="s">
        <v>10</v>
      </c>
      <c r="B12" s="20">
        <v>14284070.880000001</v>
      </c>
      <c r="C12" s="20">
        <v>2319721.34</v>
      </c>
      <c r="D12" s="20">
        <f t="shared" ref="D12:D30" si="0">B12+C12</f>
        <v>16603792.220000001</v>
      </c>
      <c r="E12" s="20">
        <v>11546627.07</v>
      </c>
      <c r="F12" s="20">
        <v>11499989.550000001</v>
      </c>
      <c r="G12" s="21">
        <f t="shared" ref="G12:G30" si="1">D12-E12</f>
        <v>5057165.1500000004</v>
      </c>
    </row>
    <row r="13" spans="1:7" ht="51" x14ac:dyDescent="0.25">
      <c r="A13" s="19" t="s">
        <v>11</v>
      </c>
      <c r="B13" s="20">
        <v>2540654.6800000002</v>
      </c>
      <c r="C13" s="20">
        <v>216970.01</v>
      </c>
      <c r="D13" s="20">
        <f t="shared" si="0"/>
        <v>2757624.6900000004</v>
      </c>
      <c r="E13" s="20">
        <v>1910229.55</v>
      </c>
      <c r="F13" s="20">
        <v>1900437.92</v>
      </c>
      <c r="G13" s="21">
        <f t="shared" si="1"/>
        <v>847395.14000000036</v>
      </c>
    </row>
    <row r="14" spans="1:7" ht="89.25" x14ac:dyDescent="0.25">
      <c r="A14" s="19" t="s">
        <v>12</v>
      </c>
      <c r="B14" s="20">
        <v>715691.16</v>
      </c>
      <c r="C14" s="20">
        <v>148870.16</v>
      </c>
      <c r="D14" s="20">
        <f t="shared" si="0"/>
        <v>864561.32000000007</v>
      </c>
      <c r="E14" s="20">
        <v>578721</v>
      </c>
      <c r="F14" s="20">
        <v>575560.35</v>
      </c>
      <c r="G14" s="21">
        <f t="shared" si="1"/>
        <v>285840.32000000007</v>
      </c>
    </row>
    <row r="15" spans="1:7" ht="63.75" x14ac:dyDescent="0.25">
      <c r="A15" s="19" t="s">
        <v>13</v>
      </c>
      <c r="B15" s="20">
        <v>1748963.36</v>
      </c>
      <c r="C15" s="20">
        <v>395677.55</v>
      </c>
      <c r="D15" s="20">
        <f t="shared" si="0"/>
        <v>2144640.91</v>
      </c>
      <c r="E15" s="20">
        <v>1502403.61</v>
      </c>
      <c r="F15" s="20">
        <v>1493994.58</v>
      </c>
      <c r="G15" s="21">
        <f t="shared" si="1"/>
        <v>642237.30000000005</v>
      </c>
    </row>
    <row r="16" spans="1:7" ht="38.25" x14ac:dyDescent="0.25">
      <c r="A16" s="19" t="s">
        <v>14</v>
      </c>
      <c r="B16" s="20">
        <v>1700900.16</v>
      </c>
      <c r="C16" s="20">
        <v>567714.31000000006</v>
      </c>
      <c r="D16" s="20">
        <f t="shared" si="0"/>
        <v>2268614.4699999997</v>
      </c>
      <c r="E16" s="20">
        <v>1585579.86</v>
      </c>
      <c r="F16" s="20">
        <v>1576669.39</v>
      </c>
      <c r="G16" s="21">
        <f t="shared" si="1"/>
        <v>683034.60999999964</v>
      </c>
    </row>
    <row r="17" spans="1:7" ht="38.25" x14ac:dyDescent="0.25">
      <c r="A17" s="19" t="s">
        <v>15</v>
      </c>
      <c r="B17" s="20">
        <v>2874534.44</v>
      </c>
      <c r="C17" s="20">
        <v>396022.68</v>
      </c>
      <c r="D17" s="20">
        <f t="shared" si="0"/>
        <v>3270557.12</v>
      </c>
      <c r="E17" s="20">
        <v>2100663.13</v>
      </c>
      <c r="F17" s="20">
        <v>2089782.76</v>
      </c>
      <c r="G17" s="21">
        <f t="shared" si="1"/>
        <v>1169893.9900000002</v>
      </c>
    </row>
    <row r="18" spans="1:7" ht="63.75" x14ac:dyDescent="0.25">
      <c r="A18" s="19" t="s">
        <v>16</v>
      </c>
      <c r="B18" s="20">
        <v>838086.04</v>
      </c>
      <c r="C18" s="20">
        <v>543605.97</v>
      </c>
      <c r="D18" s="20">
        <f t="shared" si="0"/>
        <v>1381692.01</v>
      </c>
      <c r="E18" s="20">
        <v>932519.93</v>
      </c>
      <c r="F18" s="20">
        <v>928940.2</v>
      </c>
      <c r="G18" s="21">
        <f t="shared" si="1"/>
        <v>449172.07999999996</v>
      </c>
    </row>
    <row r="19" spans="1:7" ht="76.5" x14ac:dyDescent="0.25">
      <c r="A19" s="19" t="s">
        <v>17</v>
      </c>
      <c r="B19" s="20">
        <v>967493.72</v>
      </c>
      <c r="C19" s="20">
        <v>143907.45000000001</v>
      </c>
      <c r="D19" s="20">
        <f t="shared" si="0"/>
        <v>1111401.17</v>
      </c>
      <c r="E19" s="20">
        <v>725155.95</v>
      </c>
      <c r="F19" s="20">
        <v>720821.98</v>
      </c>
      <c r="G19" s="21">
        <f t="shared" si="1"/>
        <v>386245.22</v>
      </c>
    </row>
    <row r="20" spans="1:7" ht="63.75" x14ac:dyDescent="0.25">
      <c r="A20" s="19" t="s">
        <v>18</v>
      </c>
      <c r="B20" s="20">
        <v>2556944.9700000002</v>
      </c>
      <c r="C20" s="20">
        <v>1288552.32</v>
      </c>
      <c r="D20" s="20">
        <f t="shared" si="0"/>
        <v>3845497.29</v>
      </c>
      <c r="E20" s="20">
        <v>2826281.62</v>
      </c>
      <c r="F20" s="20">
        <v>2812954.58</v>
      </c>
      <c r="G20" s="20">
        <f t="shared" si="1"/>
        <v>1019215.6699999999</v>
      </c>
    </row>
    <row r="21" spans="1:7" ht="51" x14ac:dyDescent="0.25">
      <c r="A21" s="19" t="s">
        <v>19</v>
      </c>
      <c r="B21" s="20">
        <v>4440016.45</v>
      </c>
      <c r="C21" s="20">
        <v>1521093.94</v>
      </c>
      <c r="D21" s="20">
        <f t="shared" si="0"/>
        <v>5961110.3900000006</v>
      </c>
      <c r="E21" s="20">
        <v>3933783.61</v>
      </c>
      <c r="F21" s="20">
        <v>3914044.52</v>
      </c>
      <c r="G21" s="20">
        <f t="shared" si="1"/>
        <v>2027326.7800000007</v>
      </c>
    </row>
    <row r="22" spans="1:7" ht="51" x14ac:dyDescent="0.25">
      <c r="A22" s="19" t="s">
        <v>20</v>
      </c>
      <c r="B22" s="20">
        <v>944112.45</v>
      </c>
      <c r="C22" s="20">
        <v>957018.77</v>
      </c>
      <c r="D22" s="20">
        <f t="shared" si="0"/>
        <v>1901131.22</v>
      </c>
      <c r="E22" s="20">
        <v>1337988.53</v>
      </c>
      <c r="F22" s="20">
        <v>1332013.1200000001</v>
      </c>
      <c r="G22" s="20">
        <f t="shared" si="1"/>
        <v>563142.68999999994</v>
      </c>
    </row>
    <row r="23" spans="1:7" ht="63.75" x14ac:dyDescent="0.25">
      <c r="A23" s="19" t="s">
        <v>21</v>
      </c>
      <c r="B23" s="20">
        <v>5859534.2800000003</v>
      </c>
      <c r="C23" s="20">
        <v>2700034.73</v>
      </c>
      <c r="D23" s="20">
        <f t="shared" si="0"/>
        <v>8559569.0099999998</v>
      </c>
      <c r="E23" s="20">
        <v>6670039.3799999999</v>
      </c>
      <c r="F23" s="20">
        <v>6620295.9500000002</v>
      </c>
      <c r="G23" s="20">
        <f t="shared" si="1"/>
        <v>1889529.63</v>
      </c>
    </row>
    <row r="24" spans="1:7" ht="102" x14ac:dyDescent="0.25">
      <c r="A24" s="19" t="s">
        <v>22</v>
      </c>
      <c r="B24" s="20">
        <v>1823827.35</v>
      </c>
      <c r="C24" s="20">
        <v>718643.97</v>
      </c>
      <c r="D24" s="20">
        <f t="shared" si="0"/>
        <v>2542471.3200000003</v>
      </c>
      <c r="E24" s="20">
        <v>1484578.39</v>
      </c>
      <c r="F24" s="20">
        <v>1476071.76</v>
      </c>
      <c r="G24" s="20">
        <f t="shared" si="1"/>
        <v>1057892.9300000004</v>
      </c>
    </row>
    <row r="25" spans="1:7" ht="76.5" x14ac:dyDescent="0.25">
      <c r="A25" s="19" t="s">
        <v>23</v>
      </c>
      <c r="B25" s="20">
        <v>1758993.73</v>
      </c>
      <c r="C25" s="20">
        <v>204403794.06</v>
      </c>
      <c r="D25" s="20">
        <f t="shared" si="0"/>
        <v>206162787.78999999</v>
      </c>
      <c r="E25" s="20">
        <v>161367925.77000001</v>
      </c>
      <c r="F25" s="20">
        <v>161359160.44999999</v>
      </c>
      <c r="G25" s="20">
        <f t="shared" si="1"/>
        <v>44794862.019999981</v>
      </c>
    </row>
    <row r="26" spans="1:7" ht="76.5" x14ac:dyDescent="0.25">
      <c r="A26" s="19" t="s">
        <v>24</v>
      </c>
      <c r="B26" s="20">
        <v>1965217.89</v>
      </c>
      <c r="C26" s="20">
        <v>1439251.58</v>
      </c>
      <c r="D26" s="20">
        <f t="shared" si="0"/>
        <v>3404469.4699999997</v>
      </c>
      <c r="E26" s="20">
        <v>2368597.4700000002</v>
      </c>
      <c r="F26" s="20">
        <v>2354713.65</v>
      </c>
      <c r="G26" s="20">
        <f t="shared" si="1"/>
        <v>1035871.9999999995</v>
      </c>
    </row>
    <row r="27" spans="1:7" ht="38.25" x14ac:dyDescent="0.25">
      <c r="A27" s="19" t="s">
        <v>25</v>
      </c>
      <c r="B27" s="20">
        <v>2432731.6800000002</v>
      </c>
      <c r="C27" s="20">
        <v>593671.96</v>
      </c>
      <c r="D27" s="20">
        <f t="shared" si="0"/>
        <v>3026403.64</v>
      </c>
      <c r="E27" s="20">
        <v>2001882.48</v>
      </c>
      <c r="F27" s="20">
        <v>1990720.96</v>
      </c>
      <c r="G27" s="20">
        <f t="shared" si="1"/>
        <v>1024521.1600000001</v>
      </c>
    </row>
    <row r="28" spans="1:7" ht="76.5" x14ac:dyDescent="0.25">
      <c r="A28" s="19" t="s">
        <v>26</v>
      </c>
      <c r="B28" s="20">
        <v>1080699.76</v>
      </c>
      <c r="C28" s="20">
        <v>757165.03</v>
      </c>
      <c r="D28" s="20">
        <f t="shared" si="0"/>
        <v>1837864.79</v>
      </c>
      <c r="E28" s="20">
        <v>1406844.23</v>
      </c>
      <c r="F28" s="20">
        <v>1400282.46</v>
      </c>
      <c r="G28" s="20">
        <f t="shared" si="1"/>
        <v>431020.56000000006</v>
      </c>
    </row>
    <row r="29" spans="1:7" ht="25.5" x14ac:dyDescent="0.25">
      <c r="A29" s="19" t="s">
        <v>27</v>
      </c>
      <c r="B29" s="20">
        <v>0</v>
      </c>
      <c r="C29" s="20">
        <v>4506.2</v>
      </c>
      <c r="D29" s="20">
        <f t="shared" si="0"/>
        <v>4506.2</v>
      </c>
      <c r="E29" s="20">
        <v>4506.2</v>
      </c>
      <c r="F29" s="20">
        <v>4506.2</v>
      </c>
      <c r="G29" s="20">
        <f t="shared" si="1"/>
        <v>0</v>
      </c>
    </row>
    <row r="30" spans="1:7" ht="63.75" x14ac:dyDescent="0.25">
      <c r="A30" s="19" t="s">
        <v>28</v>
      </c>
      <c r="B30" s="20">
        <v>0</v>
      </c>
      <c r="C30" s="20">
        <v>1200</v>
      </c>
      <c r="D30" s="20">
        <f t="shared" si="0"/>
        <v>1200</v>
      </c>
      <c r="E30" s="20">
        <v>1200</v>
      </c>
      <c r="F30" s="20">
        <v>1200</v>
      </c>
      <c r="G30" s="20">
        <f t="shared" si="1"/>
        <v>0</v>
      </c>
    </row>
    <row r="31" spans="1:7" x14ac:dyDescent="0.25">
      <c r="A31" s="22"/>
      <c r="B31" s="23"/>
      <c r="C31" s="23"/>
      <c r="D31" s="23"/>
      <c r="E31" s="23"/>
      <c r="F31" s="23"/>
      <c r="G31" s="23"/>
    </row>
    <row r="32" spans="1:7" x14ac:dyDescent="0.25">
      <c r="A32" s="17" t="s">
        <v>29</v>
      </c>
      <c r="B32" s="23">
        <f t="shared" ref="B32:G32" si="2">B33+B34+B35+B36+B37+B38+B39+B40</f>
        <v>0</v>
      </c>
      <c r="C32" s="23">
        <f t="shared" si="2"/>
        <v>0</v>
      </c>
      <c r="D32" s="23">
        <f t="shared" si="2"/>
        <v>0</v>
      </c>
      <c r="E32" s="23">
        <f t="shared" si="2"/>
        <v>0</v>
      </c>
      <c r="F32" s="23">
        <f t="shared" si="2"/>
        <v>0</v>
      </c>
      <c r="G32" s="23">
        <f t="shared" si="2"/>
        <v>0</v>
      </c>
    </row>
    <row r="33" spans="1:7" x14ac:dyDescent="0.25">
      <c r="A33" s="24" t="s">
        <v>30</v>
      </c>
      <c r="B33" s="23">
        <v>0</v>
      </c>
      <c r="C33" s="23">
        <v>0</v>
      </c>
      <c r="D33" s="23">
        <v>0</v>
      </c>
      <c r="E33" s="23">
        <v>0</v>
      </c>
      <c r="F33" s="23">
        <v>0</v>
      </c>
      <c r="G33" s="23">
        <v>0</v>
      </c>
    </row>
    <row r="34" spans="1:7" x14ac:dyDescent="0.25">
      <c r="A34" s="24" t="s">
        <v>31</v>
      </c>
      <c r="B34" s="23">
        <v>0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</row>
    <row r="35" spans="1:7" x14ac:dyDescent="0.25">
      <c r="A35" s="24" t="s">
        <v>32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</row>
    <row r="36" spans="1:7" x14ac:dyDescent="0.25">
      <c r="A36" s="24" t="s">
        <v>33</v>
      </c>
      <c r="B36" s="23">
        <v>0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</row>
    <row r="37" spans="1:7" x14ac:dyDescent="0.25">
      <c r="A37" s="24" t="s">
        <v>34</v>
      </c>
      <c r="B37" s="23">
        <v>0</v>
      </c>
      <c r="C37" s="23">
        <v>0</v>
      </c>
      <c r="D37" s="23">
        <v>0</v>
      </c>
      <c r="E37" s="23">
        <v>0</v>
      </c>
      <c r="F37" s="23">
        <v>0</v>
      </c>
      <c r="G37" s="23">
        <v>0</v>
      </c>
    </row>
    <row r="38" spans="1:7" x14ac:dyDescent="0.25">
      <c r="A38" s="24" t="s">
        <v>35</v>
      </c>
      <c r="B38" s="23">
        <v>0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</row>
    <row r="39" spans="1:7" x14ac:dyDescent="0.25">
      <c r="A39" s="24" t="s">
        <v>36</v>
      </c>
      <c r="B39" s="23">
        <v>0</v>
      </c>
      <c r="C39" s="23">
        <v>0</v>
      </c>
      <c r="D39" s="23">
        <v>0</v>
      </c>
      <c r="E39" s="23">
        <v>0</v>
      </c>
      <c r="F39" s="23">
        <v>0</v>
      </c>
      <c r="G39" s="23">
        <v>0</v>
      </c>
    </row>
    <row r="40" spans="1:7" x14ac:dyDescent="0.25">
      <c r="A40" s="24" t="s">
        <v>37</v>
      </c>
      <c r="B40" s="23">
        <v>0</v>
      </c>
      <c r="C40" s="23">
        <v>0</v>
      </c>
      <c r="D40" s="23">
        <v>0</v>
      </c>
      <c r="E40" s="23">
        <v>0</v>
      </c>
      <c r="F40" s="23">
        <v>0</v>
      </c>
      <c r="G40" s="23">
        <v>0</v>
      </c>
    </row>
    <row r="41" spans="1:7" x14ac:dyDescent="0.25">
      <c r="A41" s="22"/>
      <c r="B41" s="25"/>
      <c r="C41" s="25"/>
      <c r="D41" s="25"/>
      <c r="E41" s="25"/>
      <c r="F41" s="25"/>
      <c r="G41" s="25"/>
    </row>
    <row r="42" spans="1:7" x14ac:dyDescent="0.25">
      <c r="A42" s="17" t="s">
        <v>38</v>
      </c>
      <c r="B42" s="18">
        <f t="shared" ref="B42:G42" si="3">B11+B32</f>
        <v>48532473</v>
      </c>
      <c r="C42" s="18">
        <f t="shared" si="3"/>
        <v>219117422.03</v>
      </c>
      <c r="D42" s="18">
        <f t="shared" si="3"/>
        <v>267649895.02999997</v>
      </c>
      <c r="E42" s="18">
        <f t="shared" si="3"/>
        <v>204285527.77999997</v>
      </c>
      <c r="F42" s="18">
        <f t="shared" si="3"/>
        <v>204052160.38</v>
      </c>
      <c r="G42" s="18">
        <f t="shared" si="3"/>
        <v>63364367.249999985</v>
      </c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26" t="s">
        <v>39</v>
      </c>
      <c r="B44" s="26"/>
      <c r="C44" s="26"/>
      <c r="D44" s="26"/>
      <c r="E44" s="26"/>
      <c r="F44" s="26"/>
      <c r="G44" s="26"/>
    </row>
    <row r="45" spans="1:7" x14ac:dyDescent="0.25">
      <c r="A45" s="1"/>
      <c r="B45" s="1"/>
      <c r="C45" s="1"/>
      <c r="D45" s="1"/>
      <c r="E45" s="1"/>
      <c r="F45" s="1"/>
      <c r="G45" s="1"/>
    </row>
  </sheetData>
  <mergeCells count="5">
    <mergeCell ref="A4:G8"/>
    <mergeCell ref="A9:A10"/>
    <mergeCell ref="B9:F9"/>
    <mergeCell ref="G9:G10"/>
    <mergeCell ref="A44:G4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2017-10-18T17:00:15Z</dcterms:modified>
</cp:coreProperties>
</file>