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Estados Financieros\LDF segundo trimestre 2020\"/>
    </mc:Choice>
  </mc:AlternateContent>
  <bookViews>
    <workbookView xWindow="0" yWindow="0" windowWidth="28800" windowHeight="12165"/>
  </bookViews>
  <sheets>
    <sheet name="EAID 5" sheetId="1" r:id="rId1"/>
  </sheets>
  <definedNames>
    <definedName name="_xlnm.Print_Area" localSheetId="0">'EAID 5'!$A$1:$G$88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7" i="1"/>
  <c r="F67" i="1"/>
  <c r="E67" i="1"/>
  <c r="D67" i="1"/>
  <c r="C67" i="1"/>
  <c r="B67" i="1"/>
  <c r="G59" i="1"/>
  <c r="F59" i="1"/>
  <c r="E59" i="1"/>
  <c r="D59" i="1"/>
  <c r="C59" i="1"/>
  <c r="B59" i="1"/>
  <c r="G54" i="1"/>
  <c r="G65" i="1" s="1"/>
  <c r="F54" i="1"/>
  <c r="F65" i="1" s="1"/>
  <c r="E54" i="1"/>
  <c r="D54" i="1"/>
  <c r="C54" i="1"/>
  <c r="C65" i="1" s="1"/>
  <c r="B54" i="1"/>
  <c r="B65" i="1" s="1"/>
  <c r="G45" i="1"/>
  <c r="F45" i="1"/>
  <c r="E45" i="1"/>
  <c r="E65" i="1" s="1"/>
  <c r="D45" i="1"/>
  <c r="D65" i="1" s="1"/>
  <c r="C45" i="1"/>
  <c r="B45" i="1"/>
  <c r="G38" i="1"/>
  <c r="F38" i="1"/>
  <c r="E38" i="1"/>
  <c r="D38" i="1"/>
  <c r="C38" i="1"/>
  <c r="B38" i="1"/>
  <c r="G36" i="1"/>
  <c r="F36" i="1"/>
  <c r="E36" i="1"/>
  <c r="D36" i="1"/>
  <c r="C36" i="1"/>
  <c r="B36" i="1"/>
  <c r="G35" i="1"/>
  <c r="G29" i="1"/>
  <c r="F29" i="1"/>
  <c r="E29" i="1"/>
  <c r="D29" i="1"/>
  <c r="C29" i="1"/>
  <c r="B29" i="1"/>
  <c r="G17" i="1"/>
  <c r="F17" i="1"/>
  <c r="E17" i="1"/>
  <c r="E41" i="1" s="1"/>
  <c r="E70" i="1" s="1"/>
  <c r="D17" i="1"/>
  <c r="C17" i="1"/>
  <c r="B17" i="1"/>
  <c r="G16" i="1"/>
  <c r="G14" i="1"/>
  <c r="C41" i="1" l="1"/>
  <c r="B41" i="1"/>
  <c r="F41" i="1"/>
  <c r="G41" i="1"/>
  <c r="G70" i="1" s="1"/>
  <c r="D41" i="1"/>
  <c r="C70" i="1"/>
  <c r="B70" i="1"/>
  <c r="F70" i="1"/>
  <c r="D70" i="1"/>
</calcChain>
</file>

<file path=xl/sharedStrings.xml><?xml version="1.0" encoding="utf-8"?>
<sst xmlns="http://schemas.openxmlformats.org/spreadsheetml/2006/main" count="72" uniqueCount="70">
  <si>
    <t xml:space="preserve">  Instituto Electoral del Estado  
Estado Analítico de Ingresos Detallado
Del 1 de Enero al 30 de Junio de 2020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</si>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</sst>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43" fontId="2" fillId="0" borderId="9" xfId="1" applyFont="1" applyFill="1" applyBorder="1"/>
    <xf numFmtId="0" fontId="2" fillId="0" borderId="14" xfId="0" applyFont="1" applyFill="1" applyBorder="1" applyAlignment="1">
      <alignment horizontal="left" indent="2"/>
    </xf>
    <xf numFmtId="164" fontId="2" fillId="0" borderId="14" xfId="1" applyNumberFormat="1" applyFont="1" applyFill="1" applyBorder="1"/>
    <xf numFmtId="164" fontId="2" fillId="0" borderId="14" xfId="2" applyNumberFormat="1" applyFont="1" applyFill="1" applyBorder="1"/>
    <xf numFmtId="0" fontId="2" fillId="0" borderId="14" xfId="0" applyFont="1" applyFill="1" applyBorder="1" applyAlignment="1">
      <alignment horizontal="left" indent="3"/>
    </xf>
    <xf numFmtId="0" fontId="2" fillId="0" borderId="14" xfId="0" applyFont="1" applyFill="1" applyBorder="1" applyAlignment="1">
      <alignment horizontal="left" wrapText="1" indent="3"/>
    </xf>
    <xf numFmtId="0" fontId="2" fillId="0" borderId="14" xfId="0" applyFont="1" applyFill="1" applyBorder="1" applyAlignment="1">
      <alignment horizontal="left" wrapText="1" indent="2"/>
    </xf>
    <xf numFmtId="0" fontId="4" fillId="0" borderId="14" xfId="0" applyFont="1" applyFill="1" applyBorder="1"/>
    <xf numFmtId="0" fontId="2" fillId="0" borderId="14" xfId="0" applyFont="1" applyFill="1" applyBorder="1"/>
    <xf numFmtId="0" fontId="4" fillId="0" borderId="14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79</xdr:row>
      <xdr:rowOff>38100</xdr:rowOff>
    </xdr:from>
    <xdr:to>
      <xdr:col>1</xdr:col>
      <xdr:colOff>400050</xdr:colOff>
      <xdr:row>86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9021425"/>
          <a:ext cx="4448175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79</xdr:row>
      <xdr:rowOff>17690</xdr:rowOff>
    </xdr:from>
    <xdr:to>
      <xdr:col>6</xdr:col>
      <xdr:colOff>867717</xdr:colOff>
      <xdr:row>87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9001015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ANGELICA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142875</xdr:colOff>
      <xdr:row>2</xdr:row>
      <xdr:rowOff>104775</xdr:rowOff>
    </xdr:from>
    <xdr:to>
      <xdr:col>0</xdr:col>
      <xdr:colOff>857250</xdr:colOff>
      <xdr:row>5</xdr:row>
      <xdr:rowOff>314962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28800"/>
          <a:ext cx="714375" cy="915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A3" sqref="A3:XFD11"/>
    </sheetView>
  </sheetViews>
  <sheetFormatPr baseColWidth="10" defaultRowHeight="15" x14ac:dyDescent="0.25"/>
  <cols>
    <col min="1" max="1" width="63.28515625" style="1" customWidth="1"/>
    <col min="2" max="7" width="19.28515625" style="1" customWidth="1"/>
    <col min="8" max="16384" width="11.42578125" style="1"/>
  </cols>
  <sheetData>
    <row r="1" spans="1:7" ht="7.5" customHeight="1" x14ac:dyDescent="0.25"/>
    <row r="2" spans="1:7" ht="8.25" customHeight="1" x14ac:dyDescent="0.25"/>
    <row r="3" spans="1:7" ht="23.25" customHeight="1" x14ac:dyDescent="0.25">
      <c r="A3" s="2" t="s">
        <v>0</v>
      </c>
      <c r="B3" s="3"/>
      <c r="C3" s="3"/>
      <c r="D3" s="3"/>
      <c r="E3" s="3"/>
      <c r="F3" s="3"/>
      <c r="G3" s="4"/>
    </row>
    <row r="4" spans="1:7" ht="17.25" customHeight="1" x14ac:dyDescent="0.25">
      <c r="A4" s="5"/>
      <c r="B4" s="6"/>
      <c r="C4" s="6"/>
      <c r="D4" s="6"/>
      <c r="E4" s="6"/>
      <c r="F4" s="6"/>
      <c r="G4" s="7"/>
    </row>
    <row r="5" spans="1:7" ht="15" customHeight="1" x14ac:dyDescent="0.25">
      <c r="A5" s="5"/>
      <c r="B5" s="6"/>
      <c r="C5" s="6"/>
      <c r="D5" s="6"/>
      <c r="E5" s="6"/>
      <c r="F5" s="6"/>
      <c r="G5" s="7"/>
    </row>
    <row r="6" spans="1:7" ht="28.5" customHeight="1" x14ac:dyDescent="0.25">
      <c r="A6" s="8"/>
      <c r="B6" s="9"/>
      <c r="C6" s="9"/>
      <c r="D6" s="9"/>
      <c r="E6" s="9"/>
      <c r="F6" s="9"/>
      <c r="G6" s="10"/>
    </row>
    <row r="7" spans="1:7" x14ac:dyDescent="0.25">
      <c r="A7" s="11" t="s">
        <v>1</v>
      </c>
      <c r="B7" s="12" t="s">
        <v>2</v>
      </c>
      <c r="C7" s="13"/>
      <c r="D7" s="13"/>
      <c r="E7" s="13"/>
      <c r="F7" s="14"/>
      <c r="G7" s="11" t="s">
        <v>3</v>
      </c>
    </row>
    <row r="8" spans="1:7" ht="30" x14ac:dyDescent="0.25">
      <c r="A8" s="15"/>
      <c r="B8" s="16" t="s">
        <v>4</v>
      </c>
      <c r="C8" s="17" t="s">
        <v>5</v>
      </c>
      <c r="D8" s="16" t="s">
        <v>6</v>
      </c>
      <c r="E8" s="16" t="s">
        <v>7</v>
      </c>
      <c r="F8" s="16" t="s">
        <v>8</v>
      </c>
      <c r="G8" s="15"/>
    </row>
    <row r="9" spans="1:7" x14ac:dyDescent="0.25">
      <c r="A9" s="18" t="s">
        <v>9</v>
      </c>
      <c r="B9" s="19"/>
      <c r="C9" s="19"/>
      <c r="D9" s="19"/>
      <c r="E9" s="19"/>
      <c r="F9" s="19"/>
      <c r="G9" s="19"/>
    </row>
    <row r="10" spans="1:7" x14ac:dyDescent="0.25">
      <c r="A10" s="20" t="s">
        <v>10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0" t="s">
        <v>11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0" t="s">
        <v>14</v>
      </c>
      <c r="B14" s="21">
        <v>0</v>
      </c>
      <c r="C14" s="22">
        <v>1025239.68</v>
      </c>
      <c r="D14" s="22">
        <v>1025239.68</v>
      </c>
      <c r="E14" s="22">
        <v>1025239.68</v>
      </c>
      <c r="F14" s="22">
        <v>1025239.68</v>
      </c>
      <c r="G14" s="22">
        <f>F14-B14</f>
        <v>1025239.68</v>
      </c>
    </row>
    <row r="15" spans="1:7" x14ac:dyDescent="0.25">
      <c r="A15" s="20" t="s">
        <v>15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0" t="s">
        <v>16</v>
      </c>
      <c r="B16" s="21">
        <v>0</v>
      </c>
      <c r="C16" s="22">
        <v>411127.31</v>
      </c>
      <c r="D16" s="22">
        <v>411127.31</v>
      </c>
      <c r="E16" s="22">
        <v>411127.31</v>
      </c>
      <c r="F16" s="22">
        <v>411127.31</v>
      </c>
      <c r="G16" s="22">
        <f t="shared" ref="G16" si="0">F16-B16</f>
        <v>411127.31</v>
      </c>
    </row>
    <row r="17" spans="1:7" x14ac:dyDescent="0.25">
      <c r="A17" s="20" t="s">
        <v>17</v>
      </c>
      <c r="B17" s="21">
        <f>SUM(B18:B28)</f>
        <v>0</v>
      </c>
      <c r="C17" s="21">
        <f t="shared" ref="C17:G17" si="1">SUM(C18:C28)</f>
        <v>0</v>
      </c>
      <c r="D17" s="21">
        <f>SUM(D18:D28)</f>
        <v>0</v>
      </c>
      <c r="E17" s="21">
        <f t="shared" si="1"/>
        <v>0</v>
      </c>
      <c r="F17" s="21">
        <f t="shared" si="1"/>
        <v>0</v>
      </c>
      <c r="G17" s="21">
        <f t="shared" si="1"/>
        <v>0</v>
      </c>
    </row>
    <row r="18" spans="1:7" x14ac:dyDescent="0.25">
      <c r="A18" s="23" t="s">
        <v>18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3" t="s">
        <v>19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3" t="s">
        <v>20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3" t="s">
        <v>21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22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3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3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3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3" t="s">
        <v>26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3" t="s">
        <v>27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ht="30" x14ac:dyDescent="0.25">
      <c r="A28" s="24" t="s">
        <v>28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5" t="s">
        <v>29</v>
      </c>
      <c r="B29" s="21">
        <f>SUM(B30:B34)</f>
        <v>0</v>
      </c>
      <c r="C29" s="21">
        <f t="shared" ref="C29:G29" si="2">SUM(C30:C34)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</row>
    <row r="30" spans="1:7" x14ac:dyDescent="0.25">
      <c r="A30" s="23" t="s">
        <v>30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3" t="s">
        <v>31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3" t="s">
        <v>32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3" t="s">
        <v>33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5">
      <c r="A34" s="23" t="s">
        <v>34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x14ac:dyDescent="0.25">
      <c r="A35" s="20" t="s">
        <v>35</v>
      </c>
      <c r="B35" s="22">
        <v>316672166</v>
      </c>
      <c r="C35" s="22">
        <v>3032033.68</v>
      </c>
      <c r="D35" s="22">
        <v>319704199.68000001</v>
      </c>
      <c r="E35" s="22">
        <v>156632272.02000001</v>
      </c>
      <c r="F35" s="22">
        <v>156632272.02000001</v>
      </c>
      <c r="G35" s="22">
        <f>F35-B35</f>
        <v>-160039893.97999999</v>
      </c>
    </row>
    <row r="36" spans="1:7" x14ac:dyDescent="0.25">
      <c r="A36" s="20" t="s">
        <v>36</v>
      </c>
      <c r="B36" s="21">
        <f>SUM(B37)</f>
        <v>0</v>
      </c>
      <c r="C36" s="21">
        <f t="shared" ref="C36:G36" si="3">SUM(C37)</f>
        <v>0</v>
      </c>
      <c r="D36" s="21">
        <f t="shared" si="3"/>
        <v>0</v>
      </c>
      <c r="E36" s="21">
        <f t="shared" si="3"/>
        <v>0</v>
      </c>
      <c r="F36" s="21">
        <f t="shared" si="3"/>
        <v>0</v>
      </c>
      <c r="G36" s="21">
        <f t="shared" si="3"/>
        <v>0</v>
      </c>
    </row>
    <row r="37" spans="1:7" x14ac:dyDescent="0.25">
      <c r="A37" s="20" t="s">
        <v>37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x14ac:dyDescent="0.25">
      <c r="A38" s="20" t="s">
        <v>38</v>
      </c>
      <c r="B38" s="21">
        <f>SUM(B39:B40)</f>
        <v>0</v>
      </c>
      <c r="C38" s="21">
        <f>SUM(C39:C40)</f>
        <v>0</v>
      </c>
      <c r="D38" s="21">
        <f t="shared" ref="D38:G38" si="4">SUM(D39:D40)</f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</row>
    <row r="39" spans="1:7" x14ac:dyDescent="0.25">
      <c r="A39" s="23" t="s">
        <v>39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x14ac:dyDescent="0.25">
      <c r="A40" s="23" t="s">
        <v>38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x14ac:dyDescent="0.25">
      <c r="A41" s="26" t="s">
        <v>40</v>
      </c>
      <c r="B41" s="22">
        <f>B10+B11+B12+B13+B14+B15+B16+B17+B29+B35+B37+B36+B38</f>
        <v>316672166</v>
      </c>
      <c r="C41" s="22">
        <f>C10+C11+C12+C13+C14+C15+C16+C17+C29+C35+C37+C36+C38</f>
        <v>4468400.67</v>
      </c>
      <c r="D41" s="22">
        <f>D10+D11+D12+D13+D14+D15+D16+D17+D29+D35+D37+D36+D38</f>
        <v>321140566.67000002</v>
      </c>
      <c r="E41" s="22">
        <f t="shared" ref="E41:G41" si="5">E10+E11+E12+E13+E14+E15+E16+E17+E29+E35+E37+E36+E38</f>
        <v>158068639.01000002</v>
      </c>
      <c r="F41" s="22">
        <f t="shared" si="5"/>
        <v>158068639.01000002</v>
      </c>
      <c r="G41" s="22">
        <f t="shared" si="5"/>
        <v>-158603526.98999998</v>
      </c>
    </row>
    <row r="42" spans="1:7" x14ac:dyDescent="0.25">
      <c r="A42" s="26" t="s">
        <v>41</v>
      </c>
      <c r="B42" s="21"/>
      <c r="C42" s="21"/>
      <c r="D42" s="21"/>
      <c r="E42" s="21"/>
      <c r="F42" s="21"/>
      <c r="G42" s="21"/>
    </row>
    <row r="43" spans="1:7" x14ac:dyDescent="0.25">
      <c r="A43" s="27"/>
      <c r="B43" s="21"/>
      <c r="C43" s="21"/>
      <c r="D43" s="21"/>
      <c r="E43" s="21"/>
      <c r="F43" s="21"/>
      <c r="G43" s="21"/>
    </row>
    <row r="44" spans="1:7" x14ac:dyDescent="0.25">
      <c r="A44" s="26" t="s">
        <v>42</v>
      </c>
      <c r="B44" s="21"/>
      <c r="C44" s="21"/>
      <c r="D44" s="21"/>
      <c r="E44" s="21"/>
      <c r="F44" s="21"/>
      <c r="G44" s="21"/>
    </row>
    <row r="45" spans="1:7" x14ac:dyDescent="0.25">
      <c r="A45" s="20" t="s">
        <v>43</v>
      </c>
      <c r="B45" s="21">
        <f>SUM(B46:B53)</f>
        <v>0</v>
      </c>
      <c r="C45" s="21">
        <f t="shared" ref="C45:G45" si="6">SUM(C46:C53)</f>
        <v>0</v>
      </c>
      <c r="D45" s="21">
        <f t="shared" si="6"/>
        <v>0</v>
      </c>
      <c r="E45" s="21">
        <f t="shared" si="6"/>
        <v>0</v>
      </c>
      <c r="F45" s="21">
        <f t="shared" si="6"/>
        <v>0</v>
      </c>
      <c r="G45" s="21">
        <f t="shared" si="6"/>
        <v>0</v>
      </c>
    </row>
    <row r="46" spans="1:7" ht="30" x14ac:dyDescent="0.25">
      <c r="A46" s="24" t="s">
        <v>44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25">
      <c r="A47" s="23" t="s">
        <v>45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x14ac:dyDescent="0.25">
      <c r="A48" s="23" t="s">
        <v>46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ht="45" x14ac:dyDescent="0.25">
      <c r="A49" s="24" t="s">
        <v>47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x14ac:dyDescent="0.25">
      <c r="A50" s="23" t="s">
        <v>48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ht="30" x14ac:dyDescent="0.25">
      <c r="A51" s="24" t="s">
        <v>49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ht="30" x14ac:dyDescent="0.25">
      <c r="A52" s="24" t="s">
        <v>50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ht="30" x14ac:dyDescent="0.25">
      <c r="A53" s="24" t="s">
        <v>51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x14ac:dyDescent="0.25">
      <c r="A54" s="20" t="s">
        <v>52</v>
      </c>
      <c r="B54" s="21">
        <f>SUM(B55:B58)</f>
        <v>0</v>
      </c>
      <c r="C54" s="21">
        <f t="shared" ref="C54:G54" si="7">SUM(C55:C58)</f>
        <v>0</v>
      </c>
      <c r="D54" s="21">
        <f t="shared" si="7"/>
        <v>0</v>
      </c>
      <c r="E54" s="21">
        <f t="shared" si="7"/>
        <v>0</v>
      </c>
      <c r="F54" s="21">
        <f t="shared" si="7"/>
        <v>0</v>
      </c>
      <c r="G54" s="21">
        <f t="shared" si="7"/>
        <v>0</v>
      </c>
    </row>
    <row r="55" spans="1:7" x14ac:dyDescent="0.25">
      <c r="A55" s="23" t="s">
        <v>53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x14ac:dyDescent="0.25">
      <c r="A56" s="23" t="s">
        <v>54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25">
      <c r="A57" s="23" t="s">
        <v>55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25">
      <c r="A58" s="23" t="s">
        <v>37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 x14ac:dyDescent="0.25">
      <c r="A59" s="20" t="s">
        <v>56</v>
      </c>
      <c r="B59" s="21">
        <f>SUM(B60:B61)</f>
        <v>0</v>
      </c>
      <c r="C59" s="21">
        <f t="shared" ref="C59:G59" si="8">SUM(C60:C61)</f>
        <v>0</v>
      </c>
      <c r="D59" s="21">
        <f t="shared" si="8"/>
        <v>0</v>
      </c>
      <c r="E59" s="21">
        <f t="shared" si="8"/>
        <v>0</v>
      </c>
      <c r="F59" s="21">
        <f t="shared" si="8"/>
        <v>0</v>
      </c>
      <c r="G59" s="21">
        <f t="shared" si="8"/>
        <v>0</v>
      </c>
    </row>
    <row r="60" spans="1:7" ht="30" x14ac:dyDescent="0.25">
      <c r="A60" s="24" t="s">
        <v>57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x14ac:dyDescent="0.25">
      <c r="A61" s="23" t="s">
        <v>58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</row>
    <row r="62" spans="1:7" ht="30" x14ac:dyDescent="0.25">
      <c r="A62" s="25" t="s">
        <v>59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x14ac:dyDescent="0.25">
      <c r="A63" s="20" t="s">
        <v>60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</row>
    <row r="64" spans="1:7" x14ac:dyDescent="0.25">
      <c r="A64" s="27"/>
      <c r="B64" s="21"/>
      <c r="C64" s="21"/>
      <c r="D64" s="21"/>
      <c r="E64" s="21"/>
      <c r="F64" s="21"/>
      <c r="G64" s="21"/>
    </row>
    <row r="65" spans="1:7" x14ac:dyDescent="0.25">
      <c r="A65" s="28" t="s">
        <v>61</v>
      </c>
      <c r="B65" s="21">
        <f>B45+B54+B59+B62+B63</f>
        <v>0</v>
      </c>
      <c r="C65" s="21">
        <f t="shared" ref="C65:G65" si="9">C45+C54+C59+C62+C63</f>
        <v>0</v>
      </c>
      <c r="D65" s="21">
        <f t="shared" si="9"/>
        <v>0</v>
      </c>
      <c r="E65" s="21">
        <f t="shared" si="9"/>
        <v>0</v>
      </c>
      <c r="F65" s="21">
        <f t="shared" si="9"/>
        <v>0</v>
      </c>
      <c r="G65" s="21">
        <f t="shared" si="9"/>
        <v>0</v>
      </c>
    </row>
    <row r="66" spans="1:7" x14ac:dyDescent="0.25">
      <c r="A66" s="27"/>
      <c r="B66" s="21"/>
      <c r="C66" s="21"/>
      <c r="D66" s="21"/>
      <c r="E66" s="21"/>
      <c r="F66" s="21"/>
      <c r="G66" s="21"/>
    </row>
    <row r="67" spans="1:7" x14ac:dyDescent="0.25">
      <c r="A67" s="26" t="s">
        <v>62</v>
      </c>
      <c r="B67" s="21">
        <f>B68</f>
        <v>0</v>
      </c>
      <c r="C67" s="21">
        <f t="shared" ref="C67:G67" si="10">C68</f>
        <v>0</v>
      </c>
      <c r="D67" s="21">
        <f t="shared" si="10"/>
        <v>0</v>
      </c>
      <c r="E67" s="21">
        <f t="shared" si="10"/>
        <v>0</v>
      </c>
      <c r="F67" s="21">
        <f t="shared" si="10"/>
        <v>0</v>
      </c>
      <c r="G67" s="21">
        <f t="shared" si="10"/>
        <v>0</v>
      </c>
    </row>
    <row r="68" spans="1:7" x14ac:dyDescent="0.25">
      <c r="A68" s="26" t="s">
        <v>63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</row>
    <row r="69" spans="1:7" x14ac:dyDescent="0.25">
      <c r="A69" s="27"/>
      <c r="B69" s="21"/>
      <c r="C69" s="21"/>
      <c r="D69" s="21"/>
      <c r="E69" s="21"/>
      <c r="F69" s="21"/>
      <c r="G69" s="21"/>
    </row>
    <row r="70" spans="1:7" x14ac:dyDescent="0.25">
      <c r="A70" s="26" t="s">
        <v>64</v>
      </c>
      <c r="B70" s="22">
        <f>B41+B65+B67</f>
        <v>316672166</v>
      </c>
      <c r="C70" s="22">
        <f t="shared" ref="C70:G70" si="11">C41+C65+C67</f>
        <v>4468400.67</v>
      </c>
      <c r="D70" s="22">
        <f t="shared" si="11"/>
        <v>321140566.67000002</v>
      </c>
      <c r="E70" s="22">
        <f t="shared" si="11"/>
        <v>158068639.01000002</v>
      </c>
      <c r="F70" s="22">
        <f t="shared" si="11"/>
        <v>158068639.01000002</v>
      </c>
      <c r="G70" s="22">
        <f t="shared" si="11"/>
        <v>-158603526.98999998</v>
      </c>
    </row>
    <row r="71" spans="1:7" x14ac:dyDescent="0.25">
      <c r="A71" s="27"/>
      <c r="B71" s="21"/>
      <c r="C71" s="21"/>
      <c r="D71" s="21"/>
      <c r="E71" s="21"/>
      <c r="F71" s="21"/>
      <c r="G71" s="21"/>
    </row>
    <row r="72" spans="1:7" x14ac:dyDescent="0.25">
      <c r="A72" s="20" t="s">
        <v>65</v>
      </c>
      <c r="B72" s="21"/>
      <c r="C72" s="21"/>
      <c r="D72" s="21"/>
      <c r="E72" s="21"/>
      <c r="F72" s="21"/>
      <c r="G72" s="21"/>
    </row>
    <row r="73" spans="1:7" ht="30" x14ac:dyDescent="0.25">
      <c r="A73" s="25" t="s">
        <v>66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7" ht="30" x14ac:dyDescent="0.25">
      <c r="A74" s="25" t="s">
        <v>67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</row>
    <row r="75" spans="1:7" x14ac:dyDescent="0.25">
      <c r="A75" s="20" t="s">
        <v>68</v>
      </c>
      <c r="B75" s="21">
        <f>B73+B74</f>
        <v>0</v>
      </c>
      <c r="C75" s="21">
        <f t="shared" ref="C75:G75" si="12">C73+C74</f>
        <v>0</v>
      </c>
      <c r="D75" s="21">
        <f t="shared" si="12"/>
        <v>0</v>
      </c>
      <c r="E75" s="21">
        <f t="shared" si="12"/>
        <v>0</v>
      </c>
      <c r="F75" s="21">
        <f t="shared" si="12"/>
        <v>0</v>
      </c>
      <c r="G75" s="21">
        <f t="shared" si="12"/>
        <v>0</v>
      </c>
    </row>
    <row r="77" spans="1:7" x14ac:dyDescent="0.25">
      <c r="A77" s="29" t="s">
        <v>69</v>
      </c>
      <c r="B77" s="29"/>
      <c r="C77" s="29"/>
      <c r="D77" s="29"/>
      <c r="E77" s="29"/>
      <c r="F77" s="29"/>
      <c r="G77" s="29"/>
    </row>
    <row r="78" spans="1:7" x14ac:dyDescent="0.25">
      <c r="A78" s="30"/>
    </row>
    <row r="79" spans="1:7" x14ac:dyDescent="0.25">
      <c r="A79" s="30"/>
    </row>
  </sheetData>
  <mergeCells count="5">
    <mergeCell ref="A3:G6"/>
    <mergeCell ref="A7:A8"/>
    <mergeCell ref="B7:F7"/>
    <mergeCell ref="G7:G8"/>
    <mergeCell ref="A77:G77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2020-07-17T15:02:25Z</dcterms:created>
  <dcterms:modified xsi:type="dcterms:W3CDTF">2020-07-17T15:03:15Z</dcterms:modified>
</cp:coreProperties>
</file>