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EAPED 6 (b)" sheetId="1" r:id="rId1"/>
  </sheets>
  <definedNames>
    <definedName name="_xlnm.Print_Area" localSheetId="0">'EAPED 6 (b)'!$A$1:$G$52</definedName>
  </definedNames>
  <calcPr calcId="145621"/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E40" i="1" s="1"/>
  <c r="C9" i="1"/>
  <c r="C40" i="1" s="1"/>
  <c r="B9" i="1"/>
  <c r="D9" i="1" s="1"/>
  <c r="G9" i="1" s="1"/>
  <c r="G40" i="1" s="1"/>
  <c r="B40" i="1" l="1"/>
  <c r="F40" i="1"/>
  <c r="D40" i="1"/>
</calcChain>
</file>

<file path=xl/sharedStrings.xml><?xml version="1.0" encoding="utf-8"?>
<sst xmlns="http://schemas.openxmlformats.org/spreadsheetml/2006/main" count="38" uniqueCount="38">
  <si>
    <t>Instituto Electoral del Estado
Estado Analítico del Ejercicio del Presupuesto de Egresos Detallado - LDF 
Clasificación Administrativa 
Del 1 de enero al 31 de marzo de 2020 
(PESOS)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</si>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</sst>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164" fontId="24" fillId="0" borderId="14" xfId="2" applyNumberFormat="1" applyFont="1" applyFill="1" applyBorder="1"/>
    <xf numFmtId="164" fontId="24" fillId="0" borderId="15" xfId="2" applyNumberFormat="1" applyFont="1" applyFill="1" applyBorder="1"/>
    <xf numFmtId="164" fontId="24" fillId="0" borderId="15" xfId="2" applyNumberFormat="1" applyFont="1" applyFill="1" applyBorder="1" applyAlignment="1">
      <alignment horizontal="right" vertical="center" wrapText="1"/>
    </xf>
    <xf numFmtId="164" fontId="24" fillId="0" borderId="16" xfId="2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44" fontId="21" fillId="0" borderId="0" xfId="0" applyNumberFormat="1" applyFont="1" applyFill="1"/>
    <xf numFmtId="0" fontId="25" fillId="0" borderId="11" xfId="0" applyFont="1" applyFill="1" applyBorder="1"/>
    <xf numFmtId="0" fontId="24" fillId="0" borderId="11" xfId="0" applyFont="1" applyFill="1" applyBorder="1"/>
    <xf numFmtId="0" fontId="25" fillId="0" borderId="11" xfId="0" applyFont="1" applyFill="1" applyBorder="1" applyAlignment="1">
      <alignment horizontal="left" indent="2"/>
    </xf>
    <xf numFmtId="0" fontId="25" fillId="0" borderId="0" xfId="0" applyFont="1" applyFill="1" applyAlignment="1">
      <alignment horizontal="center"/>
    </xf>
    <xf numFmtId="164" fontId="25" fillId="0" borderId="10" xfId="0" applyNumberFormat="1" applyFont="1" applyFill="1" applyBorder="1" applyAlignment="1">
      <alignment horizontal="right" vertical="center" wrapText="1"/>
    </xf>
    <xf numFmtId="164" fontId="25" fillId="0" borderId="10" xfId="2" applyNumberFormat="1" applyFont="1" applyFill="1" applyBorder="1" applyAlignment="1">
      <alignment horizontal="right" vertical="center" wrapText="1"/>
    </xf>
    <xf numFmtId="164" fontId="25" fillId="0" borderId="10" xfId="2" applyNumberFormat="1" applyFont="1" applyFill="1" applyBorder="1" applyAlignment="1">
      <alignment horizontal="right" vertical="center"/>
    </xf>
    <xf numFmtId="164" fontId="25" fillId="0" borderId="18" xfId="0" applyNumberFormat="1" applyFont="1" applyFill="1" applyBorder="1" applyAlignment="1">
      <alignment horizontal="right" vertical="center" wrapText="1"/>
    </xf>
    <xf numFmtId="164" fontId="25" fillId="0" borderId="18" xfId="2" applyNumberFormat="1" applyFont="1" applyFill="1" applyBorder="1" applyAlignment="1">
      <alignment horizontal="right" vertical="center" wrapText="1"/>
    </xf>
    <xf numFmtId="164" fontId="25" fillId="0" borderId="18" xfId="2" applyNumberFormat="1" applyFont="1" applyFill="1" applyBorder="1" applyAlignment="1">
      <alignment horizontal="right" vertical="center"/>
    </xf>
    <xf numFmtId="164" fontId="25" fillId="0" borderId="18" xfId="0" applyNumberFormat="1" applyFont="1" applyFill="1" applyBorder="1" applyAlignment="1">
      <alignment horizontal="right" vertical="center"/>
    </xf>
    <xf numFmtId="164" fontId="25" fillId="0" borderId="12" xfId="2" applyNumberFormat="1" applyFont="1" applyFill="1" applyBorder="1" applyAlignment="1">
      <alignment horizontal="right" vertical="center" wrapText="1"/>
    </xf>
    <xf numFmtId="164" fontId="25" fillId="0" borderId="12" xfId="1" applyNumberFormat="1" applyFont="1" applyFill="1" applyBorder="1"/>
    <xf numFmtId="164" fontId="25" fillId="0" borderId="11" xfId="1" applyNumberFormat="1" applyFont="1" applyFill="1" applyBorder="1"/>
    <xf numFmtId="164" fontId="24" fillId="0" borderId="11" xfId="2" applyNumberFormat="1" applyFont="1" applyFill="1" applyBorder="1"/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43</xdr:row>
      <xdr:rowOff>122465</xdr:rowOff>
    </xdr:from>
    <xdr:to>
      <xdr:col>2</xdr:col>
      <xdr:colOff>6804</xdr:colOff>
      <xdr:row>50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79715" y="11038115"/>
          <a:ext cx="3246664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3</xdr:col>
      <xdr:colOff>108855</xdr:colOff>
      <xdr:row>43</xdr:row>
      <xdr:rowOff>149678</xdr:rowOff>
    </xdr:from>
    <xdr:to>
      <xdr:col>5</xdr:col>
      <xdr:colOff>1031875</xdr:colOff>
      <xdr:row>50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461905" y="11065328"/>
          <a:ext cx="318997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 ANGÉLICA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47625</xdr:colOff>
      <xdr:row>1</xdr:row>
      <xdr:rowOff>38100</xdr:rowOff>
    </xdr:from>
    <xdr:to>
      <xdr:col>0</xdr:col>
      <xdr:colOff>828675</xdr:colOff>
      <xdr:row>5</xdr:row>
      <xdr:rowOff>47940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907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8" zoomScaleNormal="98" workbookViewId="0">
      <selection activeCell="G18" sqref="G18"/>
    </sheetView>
  </sheetViews>
  <sheetFormatPr baseColWidth="10" defaultRowHeight="15" x14ac:dyDescent="0.25"/>
  <cols>
    <col min="1" max="1" width="46.28515625" style="1" customWidth="1"/>
    <col min="2" max="7" width="17" style="1" customWidth="1"/>
    <col min="8" max="8" width="18.42578125" style="1" customWidth="1"/>
    <col min="9" max="16384" width="11.42578125" style="1"/>
  </cols>
  <sheetData>
    <row r="1" spans="1:7" ht="9" customHeight="1" x14ac:dyDescent="0.25"/>
    <row r="2" spans="1:7" ht="19.5" customHeight="1" x14ac:dyDescent="0.25">
      <c r="A2" s="2" t="s">
        <v>0</v>
      </c>
      <c r="B2" s="3"/>
      <c r="C2" s="3"/>
      <c r="D2" s="3"/>
      <c r="E2" s="3"/>
      <c r="F2" s="3"/>
      <c r="G2" s="4"/>
    </row>
    <row r="3" spans="1:7" ht="19.5" customHeight="1" x14ac:dyDescent="0.25">
      <c r="A3" s="5"/>
      <c r="B3" s="6"/>
      <c r="C3" s="6"/>
      <c r="D3" s="6"/>
      <c r="E3" s="6"/>
      <c r="F3" s="6"/>
      <c r="G3" s="7"/>
    </row>
    <row r="4" spans="1:7" ht="19.5" customHeight="1" x14ac:dyDescent="0.25">
      <c r="A4" s="5"/>
      <c r="B4" s="6"/>
      <c r="C4" s="6"/>
      <c r="D4" s="6"/>
      <c r="E4" s="6"/>
      <c r="F4" s="6"/>
      <c r="G4" s="7"/>
    </row>
    <row r="5" spans="1:7" ht="19.5" customHeight="1" x14ac:dyDescent="0.25">
      <c r="A5" s="5"/>
      <c r="B5" s="6"/>
      <c r="C5" s="6"/>
      <c r="D5" s="6"/>
      <c r="E5" s="6"/>
      <c r="F5" s="6"/>
      <c r="G5" s="7"/>
    </row>
    <row r="6" spans="1:7" ht="19.5" customHeight="1" x14ac:dyDescent="0.25">
      <c r="A6" s="8"/>
      <c r="B6" s="9"/>
      <c r="C6" s="9"/>
      <c r="D6" s="9"/>
      <c r="E6" s="9"/>
      <c r="F6" s="9"/>
      <c r="G6" s="10"/>
    </row>
    <row r="7" spans="1:7" ht="19.5" customHeight="1" x14ac:dyDescent="0.25">
      <c r="A7" s="11" t="s">
        <v>1</v>
      </c>
      <c r="B7" s="12" t="s">
        <v>2</v>
      </c>
      <c r="C7" s="12"/>
      <c r="D7" s="12"/>
      <c r="E7" s="12"/>
      <c r="F7" s="12"/>
      <c r="G7" s="13" t="s">
        <v>3</v>
      </c>
    </row>
    <row r="8" spans="1:7" ht="33.75" customHeight="1" x14ac:dyDescent="0.25">
      <c r="A8" s="14"/>
      <c r="B8" s="15" t="s">
        <v>4</v>
      </c>
      <c r="C8" s="15" t="s">
        <v>5</v>
      </c>
      <c r="D8" s="16" t="s">
        <v>6</v>
      </c>
      <c r="E8" s="16" t="s">
        <v>7</v>
      </c>
      <c r="F8" s="16" t="s">
        <v>8</v>
      </c>
      <c r="G8" s="17"/>
    </row>
    <row r="9" spans="1:7" ht="19.5" customHeight="1" x14ac:dyDescent="0.25">
      <c r="A9" s="18" t="s">
        <v>9</v>
      </c>
      <c r="B9" s="19">
        <f>SUM(B10:B26)</f>
        <v>316672166</v>
      </c>
      <c r="C9" s="20">
        <f>SUM(C10:C26)</f>
        <v>2965614.6099999994</v>
      </c>
      <c r="D9" s="21">
        <f>B9+C9</f>
        <v>319637780.61000001</v>
      </c>
      <c r="E9" s="20">
        <f>SUM(E10:E26)</f>
        <v>77407540.040000021</v>
      </c>
      <c r="F9" s="20">
        <f>SUM(F10:F26)</f>
        <v>77275932.879999995</v>
      </c>
      <c r="G9" s="22">
        <f t="shared" ref="G9:G26" si="0">D9-E9</f>
        <v>242230240.56999999</v>
      </c>
    </row>
    <row r="10" spans="1:7" x14ac:dyDescent="0.25">
      <c r="A10" s="23" t="s">
        <v>10</v>
      </c>
      <c r="B10" s="30">
        <v>15531449</v>
      </c>
      <c r="C10" s="30">
        <v>234089.61</v>
      </c>
      <c r="D10" s="31">
        <f>B10+C10</f>
        <v>15765538.609999999</v>
      </c>
      <c r="E10" s="30">
        <v>3538719.13</v>
      </c>
      <c r="F10" s="30">
        <v>3514259.3</v>
      </c>
      <c r="G10" s="32">
        <f t="shared" si="0"/>
        <v>12226819.48</v>
      </c>
    </row>
    <row r="11" spans="1:7" x14ac:dyDescent="0.25">
      <c r="A11" s="23" t="s">
        <v>11</v>
      </c>
      <c r="B11" s="33">
        <v>2436243</v>
      </c>
      <c r="C11" s="33">
        <v>17826.43</v>
      </c>
      <c r="D11" s="34">
        <f t="shared" ref="D11:D26" si="1">B11+C11</f>
        <v>2454069.4300000002</v>
      </c>
      <c r="E11" s="33">
        <v>534111.91</v>
      </c>
      <c r="F11" s="33">
        <v>529340.13</v>
      </c>
      <c r="G11" s="35">
        <f t="shared" si="0"/>
        <v>1919957.52</v>
      </c>
    </row>
    <row r="12" spans="1:7" x14ac:dyDescent="0.25">
      <c r="A12" s="23" t="s">
        <v>12</v>
      </c>
      <c r="B12" s="33">
        <v>798531</v>
      </c>
      <c r="C12" s="33">
        <v>2606.0500000000002</v>
      </c>
      <c r="D12" s="34">
        <f t="shared" si="1"/>
        <v>801137.05</v>
      </c>
      <c r="E12" s="33">
        <v>189298.16</v>
      </c>
      <c r="F12" s="33">
        <v>187811.21</v>
      </c>
      <c r="G12" s="35">
        <f t="shared" si="0"/>
        <v>611838.89</v>
      </c>
    </row>
    <row r="13" spans="1:7" x14ac:dyDescent="0.25">
      <c r="A13" s="23" t="s">
        <v>13</v>
      </c>
      <c r="B13" s="33">
        <v>1821887</v>
      </c>
      <c r="C13" s="33">
        <v>50703.77</v>
      </c>
      <c r="D13" s="34">
        <f t="shared" si="1"/>
        <v>1872590.77</v>
      </c>
      <c r="E13" s="33">
        <v>480732.55</v>
      </c>
      <c r="F13" s="33">
        <v>476401.51</v>
      </c>
      <c r="G13" s="35">
        <f t="shared" si="0"/>
        <v>1391858.22</v>
      </c>
    </row>
    <row r="14" spans="1:7" x14ac:dyDescent="0.25">
      <c r="A14" s="23" t="s">
        <v>14</v>
      </c>
      <c r="B14" s="33">
        <v>4018927</v>
      </c>
      <c r="C14" s="33">
        <v>-23244.43</v>
      </c>
      <c r="D14" s="34">
        <f t="shared" si="1"/>
        <v>3995682.57</v>
      </c>
      <c r="E14" s="33">
        <v>734287.24</v>
      </c>
      <c r="F14" s="33">
        <v>727678.79</v>
      </c>
      <c r="G14" s="35">
        <f t="shared" si="0"/>
        <v>3261395.33</v>
      </c>
    </row>
    <row r="15" spans="1:7" x14ac:dyDescent="0.25">
      <c r="A15" s="23" t="s">
        <v>15</v>
      </c>
      <c r="B15" s="33">
        <v>3838967</v>
      </c>
      <c r="C15" s="33">
        <v>25543.54</v>
      </c>
      <c r="D15" s="33">
        <f t="shared" si="1"/>
        <v>3864510.54</v>
      </c>
      <c r="E15" s="33">
        <v>694044.28</v>
      </c>
      <c r="F15" s="33">
        <v>688461.53</v>
      </c>
      <c r="G15" s="36">
        <f t="shared" si="0"/>
        <v>3170466.26</v>
      </c>
    </row>
    <row r="16" spans="1:7" x14ac:dyDescent="0.25">
      <c r="A16" s="23" t="s">
        <v>16</v>
      </c>
      <c r="B16" s="33">
        <v>1370583</v>
      </c>
      <c r="C16" s="33">
        <v>68411.320000000007</v>
      </c>
      <c r="D16" s="33">
        <f t="shared" si="1"/>
        <v>1438994.32</v>
      </c>
      <c r="E16" s="33">
        <v>207374.16</v>
      </c>
      <c r="F16" s="33">
        <v>205478.47</v>
      </c>
      <c r="G16" s="36">
        <f t="shared" si="0"/>
        <v>1231620.1600000001</v>
      </c>
    </row>
    <row r="17" spans="1:8" x14ac:dyDescent="0.25">
      <c r="A17" s="23" t="s">
        <v>17</v>
      </c>
      <c r="B17" s="33">
        <v>1059523</v>
      </c>
      <c r="C17" s="33">
        <v>1063.5</v>
      </c>
      <c r="D17" s="33">
        <f t="shared" si="1"/>
        <v>1060586.5</v>
      </c>
      <c r="E17" s="33">
        <v>222196.62</v>
      </c>
      <c r="F17" s="33">
        <v>220123.75</v>
      </c>
      <c r="G17" s="36">
        <f t="shared" si="0"/>
        <v>838389.88</v>
      </c>
    </row>
    <row r="18" spans="1:8" x14ac:dyDescent="0.25">
      <c r="A18" s="23" t="s">
        <v>18</v>
      </c>
      <c r="B18" s="33">
        <v>2919201</v>
      </c>
      <c r="C18" s="33">
        <v>347997.61</v>
      </c>
      <c r="D18" s="33">
        <f t="shared" si="1"/>
        <v>3267198.61</v>
      </c>
      <c r="E18" s="33">
        <v>1057195.8799999999</v>
      </c>
      <c r="F18" s="33">
        <v>1050715.22</v>
      </c>
      <c r="G18" s="33">
        <f t="shared" si="0"/>
        <v>2210002.73</v>
      </c>
    </row>
    <row r="19" spans="1:8" x14ac:dyDescent="0.25">
      <c r="A19" s="23" t="s">
        <v>19</v>
      </c>
      <c r="B19" s="33">
        <v>5998940</v>
      </c>
      <c r="C19" s="33">
        <v>193575.23</v>
      </c>
      <c r="D19" s="33">
        <f t="shared" si="1"/>
        <v>6192515.2300000004</v>
      </c>
      <c r="E19" s="33">
        <v>1200494.44</v>
      </c>
      <c r="F19" s="33">
        <v>1190202.8899999999</v>
      </c>
      <c r="G19" s="33">
        <f t="shared" si="0"/>
        <v>4992020.790000001</v>
      </c>
    </row>
    <row r="20" spans="1:8" x14ac:dyDescent="0.25">
      <c r="A20" s="23" t="s">
        <v>20</v>
      </c>
      <c r="B20" s="33">
        <v>1203826</v>
      </c>
      <c r="C20" s="33">
        <v>155705.81</v>
      </c>
      <c r="D20" s="33">
        <f t="shared" si="1"/>
        <v>1359531.81</v>
      </c>
      <c r="E20" s="33">
        <v>306941.99</v>
      </c>
      <c r="F20" s="33">
        <v>304920.11</v>
      </c>
      <c r="G20" s="33">
        <f t="shared" si="0"/>
        <v>1052589.82</v>
      </c>
    </row>
    <row r="21" spans="1:8" x14ac:dyDescent="0.25">
      <c r="A21" s="23" t="s">
        <v>21</v>
      </c>
      <c r="B21" s="33">
        <v>8871551</v>
      </c>
      <c r="C21" s="33">
        <v>1024708.42</v>
      </c>
      <c r="D21" s="33">
        <f t="shared" si="1"/>
        <v>9896259.4199999999</v>
      </c>
      <c r="E21" s="33">
        <v>1397579.72</v>
      </c>
      <c r="F21" s="33">
        <v>1360104.56</v>
      </c>
      <c r="G21" s="33">
        <f t="shared" si="0"/>
        <v>8498679.6999999993</v>
      </c>
    </row>
    <row r="22" spans="1:8" ht="25.5" x14ac:dyDescent="0.25">
      <c r="A22" s="23" t="s">
        <v>22</v>
      </c>
      <c r="B22" s="33">
        <v>3015835</v>
      </c>
      <c r="C22" s="33">
        <v>31460.799999999999</v>
      </c>
      <c r="D22" s="33">
        <f t="shared" si="1"/>
        <v>3047295.8</v>
      </c>
      <c r="E22" s="33">
        <v>598182.18000000005</v>
      </c>
      <c r="F22" s="33">
        <v>593160.49</v>
      </c>
      <c r="G22" s="33">
        <f t="shared" si="0"/>
        <v>2449113.6199999996</v>
      </c>
    </row>
    <row r="23" spans="1:8" x14ac:dyDescent="0.25">
      <c r="A23" s="23" t="s">
        <v>23</v>
      </c>
      <c r="B23" s="33">
        <v>257523131</v>
      </c>
      <c r="C23" s="33">
        <v>746709.9</v>
      </c>
      <c r="D23" s="33">
        <f t="shared" si="1"/>
        <v>258269840.90000001</v>
      </c>
      <c r="E23" s="33">
        <v>64831407.560000002</v>
      </c>
      <c r="F23" s="33">
        <v>64824841.390000001</v>
      </c>
      <c r="G23" s="33">
        <f t="shared" si="0"/>
        <v>193438433.34</v>
      </c>
    </row>
    <row r="24" spans="1:8" x14ac:dyDescent="0.25">
      <c r="A24" s="23" t="s">
        <v>24</v>
      </c>
      <c r="B24" s="33">
        <v>2487780</v>
      </c>
      <c r="C24" s="33">
        <v>-18096.95</v>
      </c>
      <c r="D24" s="33">
        <f t="shared" si="1"/>
        <v>2469683.0499999998</v>
      </c>
      <c r="E24" s="33">
        <v>509623.54</v>
      </c>
      <c r="F24" s="33">
        <v>505061.33</v>
      </c>
      <c r="G24" s="33">
        <f t="shared" si="0"/>
        <v>1960059.5099999998</v>
      </c>
    </row>
    <row r="25" spans="1:8" x14ac:dyDescent="0.25">
      <c r="A25" s="23" t="s">
        <v>25</v>
      </c>
      <c r="B25" s="33">
        <v>2441820</v>
      </c>
      <c r="C25" s="33">
        <v>19569.349999999999</v>
      </c>
      <c r="D25" s="33">
        <f t="shared" si="1"/>
        <v>2461389.35</v>
      </c>
      <c r="E25" s="33">
        <v>533635.39</v>
      </c>
      <c r="F25" s="33">
        <v>528908.07999999996</v>
      </c>
      <c r="G25" s="33">
        <f t="shared" si="0"/>
        <v>1927753.96</v>
      </c>
    </row>
    <row r="26" spans="1:8" x14ac:dyDescent="0.25">
      <c r="A26" s="23" t="s">
        <v>26</v>
      </c>
      <c r="B26" s="33">
        <v>1333972</v>
      </c>
      <c r="C26" s="33">
        <v>86984.65</v>
      </c>
      <c r="D26" s="33">
        <f t="shared" si="1"/>
        <v>1420956.65</v>
      </c>
      <c r="E26" s="33">
        <v>371715.29</v>
      </c>
      <c r="F26" s="33">
        <v>368464.12</v>
      </c>
      <c r="G26" s="33">
        <f t="shared" si="0"/>
        <v>1049241.3599999999</v>
      </c>
    </row>
    <row r="27" spans="1:8" x14ac:dyDescent="0.25">
      <c r="A27" s="24"/>
      <c r="B27" s="33"/>
      <c r="C27" s="33"/>
      <c r="D27" s="33"/>
      <c r="E27" s="33"/>
      <c r="F27" s="33"/>
      <c r="G27" s="33"/>
    </row>
    <row r="28" spans="1:8" x14ac:dyDescent="0.25">
      <c r="A28" s="23"/>
      <c r="B28" s="37"/>
      <c r="C28" s="37"/>
      <c r="D28" s="37"/>
      <c r="E28" s="37"/>
      <c r="F28" s="37"/>
      <c r="G28" s="37"/>
      <c r="H28" s="25"/>
    </row>
    <row r="29" spans="1:8" x14ac:dyDescent="0.25">
      <c r="A29" s="26"/>
      <c r="B29" s="38"/>
      <c r="C29" s="38"/>
      <c r="D29" s="38"/>
      <c r="E29" s="38"/>
      <c r="F29" s="38"/>
      <c r="G29" s="38"/>
    </row>
    <row r="30" spans="1:8" x14ac:dyDescent="0.25">
      <c r="A30" s="27" t="s">
        <v>27</v>
      </c>
      <c r="B30" s="39">
        <f t="shared" ref="B30:G30" si="2">B31+B32+B33+B34+B35+B36+B37+B38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8" x14ac:dyDescent="0.25">
      <c r="A31" s="28" t="s">
        <v>28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</row>
    <row r="32" spans="1:8" x14ac:dyDescent="0.25">
      <c r="A32" s="28" t="s">
        <v>29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</row>
    <row r="33" spans="1:7" x14ac:dyDescent="0.25">
      <c r="A33" s="28" t="s">
        <v>30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x14ac:dyDescent="0.25">
      <c r="A34" s="28" t="s">
        <v>31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x14ac:dyDescent="0.25">
      <c r="A35" s="28" t="s">
        <v>32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 x14ac:dyDescent="0.25">
      <c r="A36" s="28" t="s">
        <v>33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</row>
    <row r="37" spans="1:7" x14ac:dyDescent="0.25">
      <c r="A37" s="28" t="s">
        <v>34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</row>
    <row r="38" spans="1:7" x14ac:dyDescent="0.25">
      <c r="A38" s="28" t="s">
        <v>35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</row>
    <row r="39" spans="1:7" x14ac:dyDescent="0.25">
      <c r="A39" s="26"/>
      <c r="B39" s="39"/>
      <c r="C39" s="39"/>
      <c r="D39" s="39"/>
      <c r="E39" s="39"/>
      <c r="F39" s="39"/>
      <c r="G39" s="39"/>
    </row>
    <row r="40" spans="1:7" x14ac:dyDescent="0.25">
      <c r="A40" s="27" t="s">
        <v>36</v>
      </c>
      <c r="B40" s="40">
        <f t="shared" ref="B40:G40" si="3">B9+B30</f>
        <v>316672166</v>
      </c>
      <c r="C40" s="40">
        <f t="shared" si="3"/>
        <v>2965614.6099999994</v>
      </c>
      <c r="D40" s="40">
        <f t="shared" si="3"/>
        <v>319637780.61000001</v>
      </c>
      <c r="E40" s="40">
        <f t="shared" si="3"/>
        <v>77407540.040000021</v>
      </c>
      <c r="F40" s="40">
        <f t="shared" si="3"/>
        <v>77275932.879999995</v>
      </c>
      <c r="G40" s="40">
        <f t="shared" si="3"/>
        <v>242230240.56999999</v>
      </c>
    </row>
    <row r="41" spans="1:7" x14ac:dyDescent="0.25">
      <c r="G41" s="25"/>
    </row>
    <row r="42" spans="1:7" x14ac:dyDescent="0.25">
      <c r="A42" s="29" t="s">
        <v>37</v>
      </c>
      <c r="B42" s="29"/>
      <c r="C42" s="29"/>
      <c r="D42" s="29"/>
      <c r="E42" s="29"/>
      <c r="F42" s="29"/>
      <c r="G42" s="29"/>
    </row>
  </sheetData>
  <mergeCells count="5">
    <mergeCell ref="A2:G6"/>
    <mergeCell ref="A7:A8"/>
    <mergeCell ref="B7:F7"/>
    <mergeCell ref="G7:G8"/>
    <mergeCell ref="A42:G42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2020-04-28T06:53:31Z</dcterms:created>
  <dcterms:modified xsi:type="dcterms:W3CDTF">2020-04-28T06:56:46Z</dcterms:modified>
</cp:coreProperties>
</file>