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BP 4" sheetId="1" r:id="rId1"/>
  </sheets>
  <definedNames>
    <definedName name="_xlnm.Print_Area" localSheetId="0">'BP 4'!$A$1:$D$87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21" i="1"/>
  <c r="C21" i="1"/>
  <c r="D21" i="1"/>
  <c r="C25" i="1"/>
  <c r="D25" i="1"/>
  <c r="B29" i="1"/>
  <c r="C29" i="1"/>
  <c r="C30" i="1" s="1"/>
  <c r="C31" i="1" s="1"/>
  <c r="C38" i="1" s="1"/>
  <c r="D29" i="1"/>
  <c r="B30" i="1"/>
  <c r="D30" i="1"/>
  <c r="D31" i="1" s="1"/>
  <c r="D38" i="1" s="1"/>
  <c r="B31" i="1"/>
  <c r="B38" i="1" s="1"/>
  <c r="B34" i="1"/>
  <c r="C34" i="1"/>
  <c r="D34" i="1"/>
  <c r="C41" i="1"/>
  <c r="D41" i="1"/>
  <c r="B44" i="1"/>
  <c r="C44" i="1"/>
  <c r="D44" i="1"/>
  <c r="B48" i="1"/>
  <c r="C48" i="1"/>
  <c r="D48" i="1"/>
  <c r="B51" i="1"/>
  <c r="B60" i="1" s="1"/>
  <c r="B61" i="1" s="1"/>
  <c r="C51" i="1"/>
  <c r="D51" i="1"/>
  <c r="B52" i="1"/>
  <c r="C52" i="1"/>
  <c r="C60" i="1" s="1"/>
  <c r="C61" i="1" s="1"/>
  <c r="D52" i="1"/>
  <c r="D60" i="1" s="1"/>
  <c r="D61" i="1" s="1"/>
  <c r="B53" i="1"/>
  <c r="C53" i="1"/>
  <c r="D53" i="1"/>
  <c r="B54" i="1"/>
  <c r="C54" i="1"/>
  <c r="D54" i="1"/>
  <c r="B56" i="1"/>
  <c r="C56" i="1"/>
  <c r="D56" i="1"/>
  <c r="B58" i="1"/>
  <c r="C58" i="1"/>
  <c r="D58" i="1"/>
  <c r="B64" i="1"/>
  <c r="C64" i="1"/>
  <c r="D64" i="1"/>
  <c r="B65" i="1"/>
  <c r="B73" i="1" s="1"/>
  <c r="B74" i="1" s="1"/>
  <c r="C65" i="1"/>
  <c r="C73" i="1" s="1"/>
  <c r="C74" i="1" s="1"/>
  <c r="D65" i="1"/>
  <c r="D73" i="1" s="1"/>
  <c r="D74" i="1" s="1"/>
  <c r="B66" i="1"/>
  <c r="C66" i="1"/>
  <c r="D66" i="1"/>
  <c r="B67" i="1"/>
  <c r="C67" i="1"/>
  <c r="D67" i="1"/>
  <c r="B69" i="1"/>
  <c r="C69" i="1"/>
  <c r="D69" i="1"/>
  <c r="B71" i="1"/>
  <c r="C71" i="1"/>
  <c r="D71" i="1"/>
</calcChain>
</file>

<file path=xl/sharedStrings.xml><?xml version="1.0" encoding="utf-8"?>
<sst xmlns="http://schemas.openxmlformats.org/spreadsheetml/2006/main" count="66" uniqueCount="50">
  <si>
    <t xml:space="preserve">BAJO PROTESTA DE DECIR VERDAD DECLARAMOS QUE LOS DATOS ANOTADOS EN EL FORMATO, SON CORRECTOS Y SON RESPONSABILIDAD DEL EMISOR  </t>
  </si>
  <si>
    <t>Balance Presupuestario de Recursos Etiquetados sin Financiamiento Neto</t>
  </si>
  <si>
    <t xml:space="preserve">Balance Presupuestario de Recursos Etiquetados </t>
  </si>
  <si>
    <t>Remanentes de Transferencias Federales Etiquetadas aplicados en el periodo</t>
  </si>
  <si>
    <t xml:space="preserve">Gasto Etiquetado (sin incluir Amortización de la Deuda Pública) </t>
  </si>
  <si>
    <t xml:space="preserve">Amortización de la Deuda Pública con Gasto Etiquetado </t>
  </si>
  <si>
    <t xml:space="preserve">Financiamiento con Fuente de Pago de Transferencias Federales etiquetadas         </t>
  </si>
  <si>
    <t xml:space="preserve">Financiamiento Neto con Fuente de Pago de Transferencias Federales Etiquetadas </t>
  </si>
  <si>
    <t xml:space="preserve">Transferencias Federales Etiquetadas        </t>
  </si>
  <si>
    <t xml:space="preserve">Recaudado/ Pagado  </t>
  </si>
  <si>
    <t xml:space="preserve">Devengado </t>
  </si>
  <si>
    <t xml:space="preserve">Estimado/ Aprobado </t>
  </si>
  <si>
    <t xml:space="preserve">Concepto </t>
  </si>
  <si>
    <t xml:space="preserve">Balance Presupuestario de Recursos Disponibles sin Financiamiento Neto 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</si>
  <si>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</si>
  <si>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</si>
  <si>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</si>
  <si>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 xml:space="preserve">Amortización de la Deuda Pública con Gasto No Etiquetado </t>
  </si>
  <si>
    <t>Financiamiento con Fuente de Pago de Ingresos de Libre Disposición</t>
  </si>
  <si>
    <t xml:space="preserve">Financiamiento Neto con Fuente de Pago de Ingresos de Libre Disposición </t>
  </si>
  <si>
    <t xml:space="preserve">Ingresos de Libre Disposición      </t>
  </si>
  <si>
    <t>Concepto</t>
  </si>
  <si>
    <t xml:space="preserve">Financiamiento Neto </t>
  </si>
  <si>
    <t xml:space="preserve">Amortización de la Deuda Pública con Gasto No Etiquetado     </t>
  </si>
  <si>
    <t xml:space="preserve">Amortización de la Deuda   </t>
  </si>
  <si>
    <t>Financiamiento con Fuente de Pago de Transferencias Federales etiquetadas</t>
  </si>
  <si>
    <t xml:space="preserve">Financiamiento con Fuente de Pago de Ingresos de Libre Disposición      </t>
  </si>
  <si>
    <t xml:space="preserve">Financiamiento </t>
  </si>
  <si>
    <t xml:space="preserve">Balance Primario </t>
  </si>
  <si>
    <t xml:space="preserve">Intereses, Comisiones y Gastos de la Deuda con Gasto Etiquetado  </t>
  </si>
  <si>
    <t xml:space="preserve">Intereses, Comisiones y Gastos de la Deuda con Gasto No Etiquetado </t>
  </si>
  <si>
    <t xml:space="preserve">Intereses, Comisiones y Gastos de la Deuda </t>
  </si>
  <si>
    <t>Pagado</t>
  </si>
  <si>
    <t xml:space="preserve">Devengado  </t>
  </si>
  <si>
    <t xml:space="preserve">Balance Presupuestario sin Financiamiento Neto y sin Remanentes del Ejercicio Anterior </t>
  </si>
  <si>
    <t xml:space="preserve">Balance Presupuestario sin Financiamiento Neto </t>
  </si>
  <si>
    <t xml:space="preserve">Balance Presupuestario       </t>
  </si>
  <si>
    <t xml:space="preserve"> Remanentes de Transferencias Federales Etiquetadas aplicados en el periodo</t>
  </si>
  <si>
    <t xml:space="preserve"> Remanentes de Ingresos de Libre Disposición aplicados en el periodo      </t>
  </si>
  <si>
    <t xml:space="preserve">Remanentes del Ejercicio Anterior </t>
  </si>
  <si>
    <t xml:space="preserve">Gasto No Etiquetado (sin incluir Amortización de la Deuda Pública)     </t>
  </si>
  <si>
    <t>Egresos Presupuestarios</t>
  </si>
  <si>
    <t>Transferencias Federales Etiquetadas</t>
  </si>
  <si>
    <t>Ingresos de Libre Disposición</t>
  </si>
  <si>
    <t xml:space="preserve">Ingresos Totales </t>
  </si>
  <si>
    <t xml:space="preserve">(PESOS) </t>
  </si>
  <si>
    <t>Del 01 de Enero al 31 de Diciembre de 2021</t>
  </si>
  <si>
    <t xml:space="preserve">  Instituto Electoral del Estado</t>
  </si>
  <si>
    <t>90/62</t>
  </si>
  <si>
    <t xml:space="preserve">
Balance Presupuestario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</si>
</sst>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/>
    <xf numFmtId="2" fontId="0" fillId="3" borderId="1" xfId="0" applyNumberFormat="1" applyFill="1" applyBorder="1"/>
    <xf numFmtId="0" fontId="5" fillId="3" borderId="2" xfId="0" applyFont="1" applyFill="1" applyBorder="1" applyAlignment="1">
      <alignment wrapText="1"/>
    </xf>
    <xf numFmtId="2" fontId="0" fillId="3" borderId="3" xfId="0" applyNumberFormat="1" applyFill="1" applyBorder="1"/>
    <xf numFmtId="0" fontId="5" fillId="3" borderId="4" xfId="0" applyFont="1" applyFill="1" applyBorder="1" applyAlignment="1">
      <alignment wrapText="1"/>
    </xf>
    <xf numFmtId="2" fontId="0" fillId="3" borderId="3" xfId="2" applyNumberFormat="1" applyFont="1" applyFill="1" applyBorder="1"/>
    <xf numFmtId="2" fontId="0" fillId="3" borderId="5" xfId="2" applyNumberFormat="1" applyFont="1" applyFill="1" applyBorder="1"/>
    <xf numFmtId="0" fontId="5" fillId="3" borderId="6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44" fontId="0" fillId="3" borderId="1" xfId="2" applyNumberFormat="1" applyFont="1" applyFill="1" applyBorder="1"/>
    <xf numFmtId="2" fontId="0" fillId="3" borderId="1" xfId="1" applyNumberFormat="1" applyFont="1" applyFill="1" applyBorder="1"/>
    <xf numFmtId="0" fontId="5" fillId="3" borderId="1" xfId="0" applyFont="1" applyFill="1" applyBorder="1" applyAlignment="1">
      <alignment wrapText="1"/>
    </xf>
    <xf numFmtId="44" fontId="0" fillId="3" borderId="3" xfId="2" applyNumberFormat="1" applyFont="1" applyFill="1" applyBorder="1"/>
    <xf numFmtId="2" fontId="0" fillId="3" borderId="3" xfId="1" applyNumberFormat="1" applyFont="1" applyFill="1" applyBorder="1"/>
    <xf numFmtId="0" fontId="5" fillId="3" borderId="3" xfId="0" applyFont="1" applyFill="1" applyBorder="1" applyAlignment="1">
      <alignment wrapText="1"/>
    </xf>
    <xf numFmtId="44" fontId="0" fillId="3" borderId="3" xfId="1" applyNumberFormat="1" applyFont="1" applyFill="1" applyBorder="1"/>
    <xf numFmtId="43" fontId="0" fillId="3" borderId="3" xfId="1" applyFont="1" applyFill="1" applyBorder="1"/>
    <xf numFmtId="0" fontId="5" fillId="3" borderId="3" xfId="0" applyFont="1" applyFill="1" applyBorder="1"/>
    <xf numFmtId="43" fontId="0" fillId="4" borderId="3" xfId="1" applyFont="1" applyFill="1" applyBorder="1"/>
    <xf numFmtId="44" fontId="0" fillId="3" borderId="3" xfId="2" applyFont="1" applyFill="1" applyBorder="1"/>
    <xf numFmtId="0" fontId="5" fillId="3" borderId="3" xfId="0" applyFont="1" applyFill="1" applyBorder="1" applyAlignment="1">
      <alignment horizontal="left"/>
    </xf>
    <xf numFmtId="44" fontId="0" fillId="3" borderId="5" xfId="2" applyFont="1" applyFill="1" applyBorder="1"/>
    <xf numFmtId="0" fontId="5" fillId="3" borderId="5" xfId="0" applyFont="1" applyFill="1" applyBorder="1"/>
    <xf numFmtId="0" fontId="5" fillId="3" borderId="1" xfId="0" applyFont="1" applyFill="1" applyBorder="1"/>
    <xf numFmtId="43" fontId="0" fillId="2" borderId="3" xfId="1" applyFont="1" applyFill="1" applyBorder="1"/>
    <xf numFmtId="0" fontId="5" fillId="2" borderId="3" xfId="0" applyFont="1" applyFill="1" applyBorder="1"/>
    <xf numFmtId="2" fontId="0" fillId="2" borderId="3" xfId="1" applyNumberFormat="1" applyFont="1" applyFill="1" applyBorder="1"/>
    <xf numFmtId="164" fontId="0" fillId="0" borderId="3" xfId="1" applyNumberFormat="1" applyFont="1" applyFill="1" applyBorder="1"/>
    <xf numFmtId="0" fontId="5" fillId="2" borderId="3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44" fontId="0" fillId="3" borderId="1" xfId="2" applyFont="1" applyFill="1" applyBorder="1"/>
    <xf numFmtId="0" fontId="2" fillId="4" borderId="7" xfId="0" applyFont="1" applyFill="1" applyBorder="1" applyAlignment="1">
      <alignment horizontal="center"/>
    </xf>
    <xf numFmtId="44" fontId="0" fillId="2" borderId="0" xfId="0" applyNumberFormat="1" applyFill="1"/>
    <xf numFmtId="43" fontId="0" fillId="0" borderId="3" xfId="1" applyFont="1" applyFill="1" applyBorder="1"/>
    <xf numFmtId="0" fontId="5" fillId="0" borderId="3" xfId="0" applyFont="1" applyFill="1" applyBorder="1" applyAlignment="1">
      <alignment wrapText="1"/>
    </xf>
    <xf numFmtId="164" fontId="0" fillId="5" borderId="3" xfId="1" applyNumberFormat="1" applyFont="1" applyFill="1" applyBorder="1"/>
    <xf numFmtId="44" fontId="0" fillId="0" borderId="3" xfId="1" applyNumberFormat="1" applyFont="1" applyFill="1" applyBorder="1"/>
    <xf numFmtId="0" fontId="5" fillId="5" borderId="3" xfId="0" applyFont="1" applyFill="1" applyBorder="1" applyAlignment="1">
      <alignment wrapText="1"/>
    </xf>
    <xf numFmtId="44" fontId="0" fillId="0" borderId="3" xfId="2" applyFont="1" applyFill="1" applyBorder="1"/>
    <xf numFmtId="0" fontId="0" fillId="0" borderId="0" xfId="0" applyFill="1"/>
    <xf numFmtId="0" fontId="6" fillId="4" borderId="6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6" fillId="4" borderId="4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4930438"/>
          <a:ext cx="5762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524942" y="14882812"/>
          <a:ext cx="1519238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0</xdr:col>
      <xdr:colOff>38100</xdr:colOff>
      <xdr:row>3</xdr:row>
      <xdr:rowOff>28575</xdr:rowOff>
    </xdr:from>
    <xdr:ext cx="1274445" cy="717550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0075"/>
          <a:ext cx="1274445" cy="7175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zoomScaleNormal="100" workbookViewId="0">
      <selection activeCell="D26" sqref="D26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</row>
    <row r="2" spans="1:15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</row>
    <row r="3" spans="1:151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</row>
    <row r="4" spans="1:15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</row>
    <row r="5" spans="1:15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</row>
    <row r="6" spans="1:15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</row>
    <row r="7" spans="1:15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</row>
    <row r="8" spans="1:151" ht="9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</row>
    <row r="9" spans="1:15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151" ht="24" customHeight="1" x14ac:dyDescent="0.35">
      <c r="A10" s="42" t="s">
        <v>49</v>
      </c>
      <c r="B10" s="43"/>
      <c r="C10" s="43"/>
      <c r="D10" s="4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151" ht="18.75" customHeight="1" x14ac:dyDescent="0.35">
      <c r="A11" s="52" t="s">
        <v>48</v>
      </c>
      <c r="B11" s="53"/>
      <c r="C11" s="53"/>
      <c r="D11" s="5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151" ht="21" customHeight="1" x14ac:dyDescent="0.35">
      <c r="A12" s="52" t="s">
        <v>47</v>
      </c>
      <c r="B12" s="53"/>
      <c r="C12" s="53"/>
      <c r="D12" s="5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151" ht="15" customHeight="1" x14ac:dyDescent="0.25">
      <c r="A13" s="45" t="s">
        <v>46</v>
      </c>
      <c r="B13" s="46"/>
      <c r="C13" s="46"/>
      <c r="D13" s="4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151" x14ac:dyDescent="0.25">
      <c r="A14" s="48" t="s">
        <v>45</v>
      </c>
      <c r="B14" s="49"/>
      <c r="C14" s="49"/>
      <c r="D14" s="5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151" ht="35.25" customHeight="1" x14ac:dyDescent="0.25">
      <c r="A15" s="10" t="s">
        <v>12</v>
      </c>
      <c r="B15" s="10" t="s">
        <v>11</v>
      </c>
      <c r="C15" s="10" t="s">
        <v>10</v>
      </c>
      <c r="D15" s="10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151" ht="15.75" x14ac:dyDescent="0.25">
      <c r="A16" s="39" t="s">
        <v>44</v>
      </c>
      <c r="B16" s="40">
        <f>B17+B18+B19</f>
        <v>421738151</v>
      </c>
      <c r="C16" s="40">
        <f>C17+C18+C19</f>
        <v>849913362.73000002</v>
      </c>
      <c r="D16" s="40">
        <f>D17+D18+D19</f>
        <v>849913362.73000002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36" t="s">
        <v>43</v>
      </c>
      <c r="B17" s="40">
        <v>421738151</v>
      </c>
      <c r="C17" s="40">
        <v>849913362.73000002</v>
      </c>
      <c r="D17" s="40">
        <v>849913362.73000002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36" t="s">
        <v>42</v>
      </c>
      <c r="B18" s="29">
        <v>0</v>
      </c>
      <c r="C18" s="29">
        <v>0</v>
      </c>
      <c r="D18" s="29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x14ac:dyDescent="0.25">
      <c r="A19" s="36" t="s">
        <v>22</v>
      </c>
      <c r="B19" s="29">
        <v>0</v>
      </c>
      <c r="C19" s="29">
        <v>0</v>
      </c>
      <c r="D19" s="29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36"/>
      <c r="B20" s="29"/>
      <c r="C20" s="29"/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39" t="s">
        <v>41</v>
      </c>
      <c r="B21" s="40">
        <f>B22+B23</f>
        <v>421738151</v>
      </c>
      <c r="C21" s="40">
        <f>C22+C23</f>
        <v>807649416.00999999</v>
      </c>
      <c r="D21" s="40">
        <f>D22+D23</f>
        <v>805595504.26999998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x14ac:dyDescent="0.25">
      <c r="A22" s="36" t="s">
        <v>40</v>
      </c>
      <c r="B22" s="40">
        <v>421738151</v>
      </c>
      <c r="C22" s="40">
        <v>807649416.00999999</v>
      </c>
      <c r="D22" s="40">
        <v>805595504.26999998</v>
      </c>
      <c r="E22" s="1"/>
      <c r="F22" s="3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36" t="s">
        <v>4</v>
      </c>
      <c r="B23" s="29"/>
      <c r="C23" s="29"/>
      <c r="D23" s="2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36"/>
      <c r="B24" s="29"/>
      <c r="C24" s="29"/>
      <c r="D24" s="2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39" t="s">
        <v>39</v>
      </c>
      <c r="B25" s="37"/>
      <c r="C25" s="38">
        <f>C26+C27</f>
        <v>25223444.469999999</v>
      </c>
      <c r="D25" s="38">
        <f>D26+D27</f>
        <v>25223444.469999999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36" t="s">
        <v>38</v>
      </c>
      <c r="B26" s="37"/>
      <c r="C26" s="38">
        <v>25223444.469999999</v>
      </c>
      <c r="D26" s="38">
        <v>25223444.469999999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1.5" x14ac:dyDescent="0.25">
      <c r="A27" s="36" t="s">
        <v>37</v>
      </c>
      <c r="B27" s="37"/>
      <c r="C27" s="29">
        <v>0</v>
      </c>
      <c r="D27" s="29"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36"/>
      <c r="B28" s="35"/>
      <c r="C28" s="35"/>
      <c r="D28" s="3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16" t="s">
        <v>36</v>
      </c>
      <c r="B29" s="15">
        <f>B16-B21+B25</f>
        <v>0</v>
      </c>
      <c r="C29" s="21">
        <f>C16-C21+C25</f>
        <v>67487391.190000027</v>
      </c>
      <c r="D29" s="21">
        <f>D16-D21+D25</f>
        <v>69541302.930000037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16" t="s">
        <v>35</v>
      </c>
      <c r="B30" s="15">
        <f>B29-B19</f>
        <v>0</v>
      </c>
      <c r="C30" s="21">
        <f>C29-C19</f>
        <v>67487391.190000027</v>
      </c>
      <c r="D30" s="21">
        <f>D29-D19</f>
        <v>69541302.930000037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1.5" x14ac:dyDescent="0.25">
      <c r="A31" s="13" t="s">
        <v>34</v>
      </c>
      <c r="B31" s="12">
        <f>B30-B25</f>
        <v>0</v>
      </c>
      <c r="C31" s="32">
        <f>C30-C25</f>
        <v>42263946.720000029</v>
      </c>
      <c r="D31" s="32">
        <f>D30-D25</f>
        <v>44317858.460000038</v>
      </c>
      <c r="E31" s="1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1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25" customHeight="1" x14ac:dyDescent="0.25">
      <c r="A33" s="33" t="s">
        <v>12</v>
      </c>
      <c r="B33" s="33" t="s">
        <v>33</v>
      </c>
      <c r="C33" s="33" t="s">
        <v>33</v>
      </c>
      <c r="D33" s="33" t="s">
        <v>32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x14ac:dyDescent="0.25">
      <c r="A34" s="19" t="s">
        <v>31</v>
      </c>
      <c r="B34" s="15">
        <f>B35+B36</f>
        <v>0</v>
      </c>
      <c r="C34" s="15">
        <f>C35+C36</f>
        <v>0</v>
      </c>
      <c r="D34" s="15">
        <f>D35+D36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x14ac:dyDescent="0.25">
      <c r="A35" s="27" t="s">
        <v>30</v>
      </c>
      <c r="B35" s="29">
        <v>0</v>
      </c>
      <c r="C35" s="29">
        <v>0</v>
      </c>
      <c r="D35" s="29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x14ac:dyDescent="0.25">
      <c r="A36" s="27" t="s">
        <v>29</v>
      </c>
      <c r="B36" s="29">
        <v>0</v>
      </c>
      <c r="C36" s="29">
        <v>0</v>
      </c>
      <c r="D36" s="29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x14ac:dyDescent="0.25">
      <c r="A37" s="27"/>
      <c r="B37" s="26"/>
      <c r="C37" s="26"/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x14ac:dyDescent="0.25">
      <c r="A38" s="25" t="s">
        <v>28</v>
      </c>
      <c r="B38" s="12">
        <f>B31+B34</f>
        <v>0</v>
      </c>
      <c r="C38" s="32">
        <f>C31-C34</f>
        <v>42263946.720000029</v>
      </c>
      <c r="D38" s="32">
        <f>D31+D34</f>
        <v>44317858.460000038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0" t="s">
        <v>12</v>
      </c>
      <c r="B40" s="10" t="s">
        <v>11</v>
      </c>
      <c r="C40" s="10" t="s">
        <v>10</v>
      </c>
      <c r="D40" s="10" t="s">
        <v>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x14ac:dyDescent="0.25">
      <c r="A41" s="31" t="s">
        <v>27</v>
      </c>
      <c r="B41" s="15">
        <v>0</v>
      </c>
      <c r="C41" s="15">
        <f>C42+C43</f>
        <v>0</v>
      </c>
      <c r="D41" s="15">
        <f>D42+D43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7.25" customHeight="1" x14ac:dyDescent="0.25">
      <c r="A42" s="30" t="s">
        <v>26</v>
      </c>
      <c r="B42" s="29">
        <v>0</v>
      </c>
      <c r="C42" s="29">
        <v>0</v>
      </c>
      <c r="D42" s="29"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31.5" x14ac:dyDescent="0.25">
      <c r="A43" s="30" t="s">
        <v>25</v>
      </c>
      <c r="B43" s="29">
        <v>0</v>
      </c>
      <c r="C43" s="29">
        <v>0</v>
      </c>
      <c r="D43" s="29"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x14ac:dyDescent="0.25">
      <c r="A44" s="19" t="s">
        <v>24</v>
      </c>
      <c r="B44" s="15">
        <f>B45+B46</f>
        <v>0</v>
      </c>
      <c r="C44" s="15">
        <f>C45+C46</f>
        <v>0</v>
      </c>
      <c r="D44" s="15">
        <f>D45+D46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x14ac:dyDescent="0.25">
      <c r="A45" s="27" t="s">
        <v>23</v>
      </c>
      <c r="B45" s="28">
        <v>0</v>
      </c>
      <c r="C45" s="28">
        <v>0</v>
      </c>
      <c r="D45" s="28"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x14ac:dyDescent="0.25">
      <c r="A46" s="27" t="s">
        <v>5</v>
      </c>
      <c r="B46" s="26"/>
      <c r="C46" s="26"/>
      <c r="D46" s="2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9.75" customHeight="1" x14ac:dyDescent="0.25">
      <c r="A47" s="27"/>
      <c r="B47" s="26"/>
      <c r="C47" s="26"/>
      <c r="D47" s="2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x14ac:dyDescent="0.25">
      <c r="A48" s="25" t="s">
        <v>22</v>
      </c>
      <c r="B48" s="15">
        <f>B41-B44</f>
        <v>0</v>
      </c>
      <c r="C48" s="15">
        <f>C41-C44</f>
        <v>0</v>
      </c>
      <c r="D48" s="15">
        <f>D41-D44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0" t="s">
        <v>21</v>
      </c>
      <c r="B50" s="10" t="s">
        <v>11</v>
      </c>
      <c r="C50" s="10" t="s">
        <v>10</v>
      </c>
      <c r="D50" s="10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x14ac:dyDescent="0.25">
      <c r="A51" s="24" t="s">
        <v>20</v>
      </c>
      <c r="B51" s="23">
        <f>B17</f>
        <v>421738151</v>
      </c>
      <c r="C51" s="23">
        <f>C17</f>
        <v>849913362.73000002</v>
      </c>
      <c r="D51" s="23">
        <f>D17</f>
        <v>849913362.73000002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1.5" x14ac:dyDescent="0.25">
      <c r="A52" s="16" t="s">
        <v>19</v>
      </c>
      <c r="B52" s="15">
        <f>B42-B45</f>
        <v>0</v>
      </c>
      <c r="C52" s="15">
        <f>C42-C45</f>
        <v>0</v>
      </c>
      <c r="D52" s="15">
        <f>D42-D45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x14ac:dyDescent="0.25">
      <c r="A53" s="22" t="s">
        <v>18</v>
      </c>
      <c r="B53" s="15">
        <f>B42</f>
        <v>0</v>
      </c>
      <c r="C53" s="15">
        <f>C42</f>
        <v>0</v>
      </c>
      <c r="D53" s="15">
        <f>D42</f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x14ac:dyDescent="0.25">
      <c r="A54" s="22" t="s">
        <v>17</v>
      </c>
      <c r="B54" s="15">
        <f>B45</f>
        <v>0</v>
      </c>
      <c r="C54" s="15">
        <f>C45</f>
        <v>0</v>
      </c>
      <c r="D54" s="15">
        <f>D45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9" customHeight="1" x14ac:dyDescent="0.25">
      <c r="A55" s="19"/>
      <c r="B55" s="18"/>
      <c r="C55" s="18"/>
      <c r="D55" s="1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x14ac:dyDescent="0.25">
      <c r="A56" s="19" t="s">
        <v>16</v>
      </c>
      <c r="B56" s="21">
        <f>B22</f>
        <v>421738151</v>
      </c>
      <c r="C56" s="21">
        <f>C22</f>
        <v>807649416.00999999</v>
      </c>
      <c r="D56" s="21">
        <f>D22</f>
        <v>805595504.26999998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x14ac:dyDescent="0.25">
      <c r="A57" s="19"/>
      <c r="B57" s="18"/>
      <c r="C57" s="18"/>
      <c r="D57" s="1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x14ac:dyDescent="0.25">
      <c r="A58" s="19" t="s">
        <v>15</v>
      </c>
      <c r="B58" s="20">
        <f>B26</f>
        <v>0</v>
      </c>
      <c r="C58" s="17">
        <f>C26</f>
        <v>25223444.469999999</v>
      </c>
      <c r="D58" s="17">
        <f>D26</f>
        <v>25223444.469999999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0.5" customHeight="1" x14ac:dyDescent="0.25">
      <c r="A59" s="19"/>
      <c r="B59" s="18"/>
      <c r="C59" s="17"/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x14ac:dyDescent="0.25">
      <c r="A60" s="16" t="s">
        <v>14</v>
      </c>
      <c r="B60" s="15">
        <f>B51+B52-B56+B58</f>
        <v>0</v>
      </c>
      <c r="C60" s="14">
        <f>C51+C52-C56+C58</f>
        <v>67487391.190000027</v>
      </c>
      <c r="D60" s="14">
        <f>D51+D52-D56+D58</f>
        <v>69541302.930000037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x14ac:dyDescent="0.25">
      <c r="A61" s="13" t="s">
        <v>13</v>
      </c>
      <c r="B61" s="12">
        <f>B60-B52</f>
        <v>0</v>
      </c>
      <c r="C61" s="11">
        <f>C60-C52</f>
        <v>67487391.190000027</v>
      </c>
      <c r="D61" s="11">
        <f>D60-D52</f>
        <v>69541302.930000037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0" t="s">
        <v>12</v>
      </c>
      <c r="B63" s="10" t="s">
        <v>11</v>
      </c>
      <c r="C63" s="10" t="s">
        <v>10</v>
      </c>
      <c r="D63" s="10" t="s">
        <v>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x14ac:dyDescent="0.25">
      <c r="A64" s="9" t="s">
        <v>8</v>
      </c>
      <c r="B64" s="8">
        <f>B18</f>
        <v>0</v>
      </c>
      <c r="C64" s="8">
        <f>C18</f>
        <v>0</v>
      </c>
      <c r="D64" s="8">
        <f>D18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1.5" x14ac:dyDescent="0.25">
      <c r="A65" s="6" t="s">
        <v>7</v>
      </c>
      <c r="B65" s="7">
        <f>B43-B46</f>
        <v>0</v>
      </c>
      <c r="C65" s="7">
        <f>C43-C46</f>
        <v>0</v>
      </c>
      <c r="D65" s="7">
        <f>D43-D46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1.5" x14ac:dyDescent="0.25">
      <c r="A66" s="6" t="s">
        <v>6</v>
      </c>
      <c r="B66" s="7">
        <f>B43</f>
        <v>0</v>
      </c>
      <c r="C66" s="7">
        <f>C43</f>
        <v>0</v>
      </c>
      <c r="D66" s="7">
        <f>D43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x14ac:dyDescent="0.25">
      <c r="A67" s="6" t="s">
        <v>5</v>
      </c>
      <c r="B67" s="7">
        <f>B46</f>
        <v>0</v>
      </c>
      <c r="C67" s="7">
        <f>C46</f>
        <v>0</v>
      </c>
      <c r="D67" s="7">
        <f>D46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8.25" customHeight="1" x14ac:dyDescent="0.25">
      <c r="A68" s="6"/>
      <c r="B68" s="7"/>
      <c r="C68" s="7"/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x14ac:dyDescent="0.25">
      <c r="A69" s="6" t="s">
        <v>4</v>
      </c>
      <c r="B69" s="7">
        <f>B23</f>
        <v>0</v>
      </c>
      <c r="C69" s="7">
        <f>C23</f>
        <v>0</v>
      </c>
      <c r="D69" s="7">
        <f>D23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0.5" customHeight="1" x14ac:dyDescent="0.25">
      <c r="A70" s="6"/>
      <c r="B70" s="7"/>
      <c r="C70" s="7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1.5" x14ac:dyDescent="0.25">
      <c r="A71" s="6" t="s">
        <v>3</v>
      </c>
      <c r="B71" s="7">
        <f>B27</f>
        <v>0</v>
      </c>
      <c r="C71" s="7">
        <f>C27</f>
        <v>0</v>
      </c>
      <c r="D71" s="7">
        <f>D27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x14ac:dyDescent="0.25">
      <c r="A72" s="6"/>
      <c r="B72" s="5"/>
      <c r="C72" s="5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x14ac:dyDescent="0.25">
      <c r="A73" s="6" t="s">
        <v>2</v>
      </c>
      <c r="B73" s="5">
        <f>B64+B65-B69+B71</f>
        <v>0</v>
      </c>
      <c r="C73" s="5">
        <f>C64+C65-C69+C71</f>
        <v>0</v>
      </c>
      <c r="D73" s="5">
        <f>D64+D65-D69+D71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8" customHeight="1" x14ac:dyDescent="0.25">
      <c r="A74" s="4" t="s">
        <v>1</v>
      </c>
      <c r="B74" s="3">
        <f>B73-B65</f>
        <v>0</v>
      </c>
      <c r="C74" s="3">
        <f>C73-C65</f>
        <v>0</v>
      </c>
      <c r="D74" s="3">
        <f>D73-D65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51" t="s">
        <v>0</v>
      </c>
      <c r="B76" s="51"/>
      <c r="C76" s="51"/>
      <c r="D76" s="51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51"/>
      <c r="B77" s="51"/>
      <c r="C77" s="51"/>
      <c r="D77" s="5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</sheetData>
  <mergeCells count="6">
    <mergeCell ref="A10:D10"/>
    <mergeCell ref="A13:D13"/>
    <mergeCell ref="A14:D14"/>
    <mergeCell ref="A76:D77"/>
    <mergeCell ref="A12:D12"/>
    <mergeCell ref="A11:D11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2022-01-25T22:05:03Z</dcterms:created>
  <dcterms:modified xsi:type="dcterms:W3CDTF">2022-01-26T17:31:49Z</dcterms:modified>
</cp:coreProperties>
</file>