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4 BP" sheetId="1" r:id="rId1"/>
  </sheets>
  <definedNames>
    <definedName name="_xlnm.Print_Area" localSheetId="0">'4 BP'!$A$1:$D$87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/>
  <c r="D69" i="1"/>
  <c r="D73" i="1" s="1"/>
  <c r="D74" i="1" s="1"/>
  <c r="C69" i="1"/>
  <c r="C73" i="1" s="1"/>
  <c r="C74" i="1" s="1"/>
  <c r="B69" i="1"/>
  <c r="D67" i="1"/>
  <c r="C67" i="1"/>
  <c r="B67" i="1"/>
  <c r="D66" i="1"/>
  <c r="C66" i="1"/>
  <c r="B66" i="1"/>
  <c r="D65" i="1"/>
  <c r="C65" i="1"/>
  <c r="B65" i="1"/>
  <c r="D64" i="1"/>
  <c r="C64" i="1"/>
  <c r="B64" i="1"/>
  <c r="B73" i="1" s="1"/>
  <c r="B74" i="1" s="1"/>
  <c r="D58" i="1"/>
  <c r="C58" i="1"/>
  <c r="B58" i="1"/>
  <c r="D56" i="1"/>
  <c r="C56" i="1"/>
  <c r="B56" i="1"/>
  <c r="D54" i="1"/>
  <c r="C54" i="1"/>
  <c r="B54" i="1"/>
  <c r="D53" i="1"/>
  <c r="C53" i="1"/>
  <c r="B53" i="1"/>
  <c r="D52" i="1"/>
  <c r="C52" i="1"/>
  <c r="B52" i="1"/>
  <c r="D51" i="1"/>
  <c r="D60" i="1" s="1"/>
  <c r="D61" i="1" s="1"/>
  <c r="C51" i="1"/>
  <c r="C60" i="1" s="1"/>
  <c r="C61" i="1" s="1"/>
  <c r="B51" i="1"/>
  <c r="B60" i="1" s="1"/>
  <c r="B61" i="1" s="1"/>
  <c r="B48" i="1"/>
  <c r="D44" i="1"/>
  <c r="C44" i="1"/>
  <c r="B44" i="1"/>
  <c r="D41" i="1"/>
  <c r="D48" i="1" s="1"/>
  <c r="C41" i="1"/>
  <c r="C48" i="1" s="1"/>
  <c r="D34" i="1"/>
  <c r="C34" i="1"/>
  <c r="B34" i="1"/>
  <c r="D25" i="1"/>
  <c r="C25" i="1"/>
  <c r="D21" i="1"/>
  <c r="C21" i="1"/>
  <c r="B21" i="1"/>
  <c r="D16" i="1"/>
  <c r="D29" i="1" s="1"/>
  <c r="D30" i="1" s="1"/>
  <c r="D31" i="1" s="1"/>
  <c r="D38" i="1" s="1"/>
  <c r="C16" i="1"/>
  <c r="C29" i="1" s="1"/>
  <c r="C30" i="1" s="1"/>
  <c r="C31" i="1" s="1"/>
  <c r="C38" i="1" s="1"/>
  <c r="B16" i="1"/>
  <c r="B29" i="1" s="1"/>
  <c r="B30" i="1" s="1"/>
  <c r="B31" i="1" s="1"/>
  <c r="B38" i="1" s="1"/>
</calcChain>
</file>

<file path=xl/sharedStrings.xml><?xml version="1.0" encoding="utf-8"?>
<sst xmlns="http://schemas.openxmlformats.org/spreadsheetml/2006/main" count="66" uniqueCount="50">
  <si>
    <t xml:space="preserve">
Balance Presupuestario </t>
  </si>
  <si>
    <t>90/62</t>
  </si>
  <si>
    <t xml:space="preserve">  Instituto Electoral del Estado</t>
  </si>
  <si>
    <t>Del 01 de Enero al 30 de Junio de 2022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</si>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</sst>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wrapText="1"/>
    </xf>
    <xf numFmtId="44" fontId="0" fillId="0" borderId="10" xfId="2" applyFont="1" applyFill="1" applyBorder="1"/>
    <xf numFmtId="0" fontId="5" fillId="0" borderId="10" xfId="0" applyFont="1" applyFill="1" applyBorder="1" applyAlignment="1">
      <alignment wrapText="1"/>
    </xf>
    <xf numFmtId="164" fontId="0" fillId="0" borderId="10" xfId="1" applyNumberFormat="1" applyFont="1" applyFill="1" applyBorder="1"/>
    <xf numFmtId="44" fontId="0" fillId="2" borderId="0" xfId="0" applyNumberFormat="1" applyFill="1"/>
    <xf numFmtId="164" fontId="0" fillId="4" borderId="10" xfId="1" applyNumberFormat="1" applyFont="1" applyFill="1" applyBorder="1"/>
    <xf numFmtId="44" fontId="0" fillId="0" borderId="10" xfId="1" applyNumberFormat="1" applyFont="1" applyFill="1" applyBorder="1"/>
    <xf numFmtId="43" fontId="0" fillId="0" borderId="10" xfId="1" applyFont="1" applyFill="1" applyBorder="1"/>
    <xf numFmtId="0" fontId="5" fillId="5" borderId="10" xfId="0" applyFont="1" applyFill="1" applyBorder="1" applyAlignment="1">
      <alignment wrapText="1"/>
    </xf>
    <xf numFmtId="2" fontId="0" fillId="5" borderId="10" xfId="1" applyNumberFormat="1" applyFont="1" applyFill="1" applyBorder="1"/>
    <xf numFmtId="44" fontId="0" fillId="5" borderId="10" xfId="2" applyFont="1" applyFill="1" applyBorder="1"/>
    <xf numFmtId="0" fontId="5" fillId="5" borderId="11" xfId="0" applyFont="1" applyFill="1" applyBorder="1" applyAlignment="1">
      <alignment wrapText="1"/>
    </xf>
    <xf numFmtId="2" fontId="0" fillId="5" borderId="11" xfId="1" applyNumberFormat="1" applyFont="1" applyFill="1" applyBorder="1"/>
    <xf numFmtId="44" fontId="0" fillId="5" borderId="11" xfId="2" applyFont="1" applyFill="1" applyBorder="1"/>
    <xf numFmtId="0" fontId="2" fillId="3" borderId="9" xfId="0" applyFont="1" applyFill="1" applyBorder="1" applyAlignment="1">
      <alignment horizontal="center"/>
    </xf>
    <xf numFmtId="0" fontId="5" fillId="5" borderId="10" xfId="0" applyFont="1" applyFill="1" applyBorder="1"/>
    <xf numFmtId="0" fontId="5" fillId="2" borderId="10" xfId="0" applyFont="1" applyFill="1" applyBorder="1"/>
    <xf numFmtId="43" fontId="0" fillId="2" borderId="10" xfId="1" applyFont="1" applyFill="1" applyBorder="1"/>
    <xf numFmtId="0" fontId="5" fillId="5" borderId="11" xfId="0" applyFont="1" applyFill="1" applyBorder="1"/>
    <xf numFmtId="0" fontId="5" fillId="5" borderId="1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2" fontId="0" fillId="2" borderId="10" xfId="1" applyNumberFormat="1" applyFont="1" applyFill="1" applyBorder="1"/>
    <xf numFmtId="0" fontId="5" fillId="5" borderId="12" xfId="0" applyFont="1" applyFill="1" applyBorder="1"/>
    <xf numFmtId="44" fontId="0" fillId="5" borderId="12" xfId="2" applyFont="1" applyFill="1" applyBorder="1"/>
    <xf numFmtId="0" fontId="5" fillId="5" borderId="10" xfId="0" applyFont="1" applyFill="1" applyBorder="1" applyAlignment="1">
      <alignment horizontal="left"/>
    </xf>
    <xf numFmtId="43" fontId="0" fillId="5" borderId="10" xfId="1" applyFont="1" applyFill="1" applyBorder="1"/>
    <xf numFmtId="43" fontId="0" fillId="3" borderId="10" xfId="1" applyFont="1" applyFill="1" applyBorder="1"/>
    <xf numFmtId="44" fontId="0" fillId="5" borderId="10" xfId="1" applyNumberFormat="1" applyFont="1" applyFill="1" applyBorder="1"/>
    <xf numFmtId="44" fontId="0" fillId="5" borderId="10" xfId="2" applyNumberFormat="1" applyFont="1" applyFill="1" applyBorder="1"/>
    <xf numFmtId="44" fontId="0" fillId="5" borderId="11" xfId="2" applyNumberFormat="1" applyFont="1" applyFill="1" applyBorder="1"/>
    <xf numFmtId="0" fontId="5" fillId="5" borderId="1" xfId="0" applyFont="1" applyFill="1" applyBorder="1" applyAlignment="1">
      <alignment wrapText="1"/>
    </xf>
    <xf numFmtId="2" fontId="0" fillId="5" borderId="12" xfId="2" applyNumberFormat="1" applyFont="1" applyFill="1" applyBorder="1"/>
    <xf numFmtId="0" fontId="5" fillId="5" borderId="4" xfId="0" applyFont="1" applyFill="1" applyBorder="1" applyAlignment="1">
      <alignment wrapText="1"/>
    </xf>
    <xf numFmtId="2" fontId="0" fillId="5" borderId="10" xfId="2" applyNumberFormat="1" applyFont="1" applyFill="1" applyBorder="1"/>
    <xf numFmtId="2" fontId="0" fillId="5" borderId="10" xfId="0" applyNumberFormat="1" applyFill="1" applyBorder="1"/>
    <xf numFmtId="0" fontId="5" fillId="5" borderId="6" xfId="0" applyFont="1" applyFill="1" applyBorder="1" applyAlignment="1">
      <alignment wrapText="1"/>
    </xf>
    <xf numFmtId="2" fontId="0" fillId="5" borderId="11" xfId="0" applyNumberFormat="1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6768763"/>
          <a:ext cx="29765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77817" y="16721137"/>
          <a:ext cx="2986088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28575</xdr:rowOff>
    </xdr:from>
    <xdr:to>
      <xdr:col>0</xdr:col>
      <xdr:colOff>1312545</xdr:colOff>
      <xdr:row>6</xdr:row>
      <xdr:rowOff>174625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0050"/>
          <a:ext cx="1274445" cy="717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zoomScaleNormal="100" workbookViewId="0">
      <selection activeCell="G84" sqref="G84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51" ht="24" customHeight="1" x14ac:dyDescent="0.35">
      <c r="A10" s="3" t="s">
        <v>0</v>
      </c>
      <c r="B10" s="4"/>
      <c r="C10" s="4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151" ht="18.75" customHeight="1" x14ac:dyDescent="0.35">
      <c r="A11" s="6" t="s">
        <v>1</v>
      </c>
      <c r="B11" s="7"/>
      <c r="C11" s="7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151" ht="21" customHeight="1" x14ac:dyDescent="0.35">
      <c r="A12" s="6" t="s">
        <v>2</v>
      </c>
      <c r="B12" s="7"/>
      <c r="C12" s="7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151" ht="15" customHeight="1" x14ac:dyDescent="0.25">
      <c r="A13" s="9" t="s">
        <v>3</v>
      </c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151" x14ac:dyDescent="0.25">
      <c r="A14" s="12" t="s">
        <v>4</v>
      </c>
      <c r="B14" s="13"/>
      <c r="C14" s="13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151" ht="35.25" customHeight="1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151" ht="15.75" x14ac:dyDescent="0.25">
      <c r="A16" s="16" t="s">
        <v>9</v>
      </c>
      <c r="B16" s="17">
        <f>B17+B18+B19</f>
        <v>347970600</v>
      </c>
      <c r="C16" s="17">
        <f>C17+C18+C19</f>
        <v>173163751.78999999</v>
      </c>
      <c r="D16" s="17">
        <f>D17+D18+D19</f>
        <v>173163751.78999999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18" t="s">
        <v>10</v>
      </c>
      <c r="B17" s="17">
        <v>347970600</v>
      </c>
      <c r="C17" s="17">
        <v>173163751.78999999</v>
      </c>
      <c r="D17" s="17">
        <v>173163751.78999999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18" t="s">
        <v>11</v>
      </c>
      <c r="B18" s="19">
        <v>0</v>
      </c>
      <c r="C18" s="19">
        <v>0</v>
      </c>
      <c r="D18" s="19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x14ac:dyDescent="0.25">
      <c r="A19" s="18" t="s">
        <v>12</v>
      </c>
      <c r="B19" s="19">
        <v>0</v>
      </c>
      <c r="C19" s="19">
        <v>0</v>
      </c>
      <c r="D19" s="19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x14ac:dyDescent="0.25">
      <c r="A20" s="18"/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16" t="s">
        <v>13</v>
      </c>
      <c r="B21" s="17">
        <f>B22+B23</f>
        <v>347970600</v>
      </c>
      <c r="C21" s="17">
        <f>C22+C23</f>
        <v>193342956.66</v>
      </c>
      <c r="D21" s="17">
        <f>D22+D23</f>
        <v>193208819.08000001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x14ac:dyDescent="0.25">
      <c r="A22" s="18" t="s">
        <v>14</v>
      </c>
      <c r="B22" s="17">
        <v>347970600</v>
      </c>
      <c r="C22" s="17">
        <v>193342956.66</v>
      </c>
      <c r="D22" s="17">
        <v>193208819.08000001</v>
      </c>
      <c r="E22" s="2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x14ac:dyDescent="0.25">
      <c r="A23" s="18" t="s">
        <v>15</v>
      </c>
      <c r="B23" s="19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x14ac:dyDescent="0.25">
      <c r="A24" s="18"/>
      <c r="B24" s="19"/>
      <c r="C24" s="19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x14ac:dyDescent="0.25">
      <c r="A25" s="16" t="s">
        <v>16</v>
      </c>
      <c r="B25" s="21"/>
      <c r="C25" s="22">
        <f>C26+C27</f>
        <v>22632969.57</v>
      </c>
      <c r="D25" s="22">
        <f>D26+D27</f>
        <v>22632969.57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x14ac:dyDescent="0.25">
      <c r="A26" s="18" t="s">
        <v>17</v>
      </c>
      <c r="B26" s="21"/>
      <c r="C26" s="22">
        <v>22632969.57</v>
      </c>
      <c r="D26" s="22">
        <v>22632969.57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 x14ac:dyDescent="0.25">
      <c r="A27" s="18" t="s">
        <v>18</v>
      </c>
      <c r="B27" s="21"/>
      <c r="C27" s="19">
        <v>0</v>
      </c>
      <c r="D27" s="19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8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x14ac:dyDescent="0.25">
      <c r="A29" s="24" t="s">
        <v>19</v>
      </c>
      <c r="B29" s="25">
        <f>B16-B21+B25</f>
        <v>0</v>
      </c>
      <c r="C29" s="26">
        <f>C16-C21+C25</f>
        <v>2453764.6999999955</v>
      </c>
      <c r="D29" s="26">
        <f>D16-D21+D25</f>
        <v>2587902.2799999788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24" t="s">
        <v>20</v>
      </c>
      <c r="B30" s="25">
        <f>B29-B19</f>
        <v>0</v>
      </c>
      <c r="C30" s="26">
        <f>C29-C19</f>
        <v>2453764.6999999955</v>
      </c>
      <c r="D30" s="26">
        <f>D29-D19</f>
        <v>2587902.2799999788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 x14ac:dyDescent="0.25">
      <c r="A31" s="27" t="s">
        <v>21</v>
      </c>
      <c r="B31" s="28">
        <f>B30-B25</f>
        <v>0</v>
      </c>
      <c r="C31" s="29">
        <f>C30-C25</f>
        <v>-20179204.870000005</v>
      </c>
      <c r="D31" s="29">
        <f>D30-D25</f>
        <v>-20045067.290000021</v>
      </c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5">
      <c r="A33" s="30" t="s">
        <v>5</v>
      </c>
      <c r="B33" s="30" t="s">
        <v>22</v>
      </c>
      <c r="C33" s="30" t="s">
        <v>22</v>
      </c>
      <c r="D33" s="30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x14ac:dyDescent="0.25">
      <c r="A34" s="31" t="s">
        <v>24</v>
      </c>
      <c r="B34" s="25">
        <f>B35+B36</f>
        <v>0</v>
      </c>
      <c r="C34" s="25">
        <f>C35+C36</f>
        <v>0</v>
      </c>
      <c r="D34" s="25">
        <f>D35+D36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32" t="s">
        <v>25</v>
      </c>
      <c r="B35" s="19">
        <v>0</v>
      </c>
      <c r="C35" s="19">
        <v>0</v>
      </c>
      <c r="D35" s="19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x14ac:dyDescent="0.25">
      <c r="A36" s="32" t="s">
        <v>26</v>
      </c>
      <c r="B36" s="19">
        <v>0</v>
      </c>
      <c r="C36" s="19">
        <v>0</v>
      </c>
      <c r="D36" s="1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x14ac:dyDescent="0.25">
      <c r="A37" s="32"/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x14ac:dyDescent="0.25">
      <c r="A38" s="34" t="s">
        <v>27</v>
      </c>
      <c r="B38" s="28">
        <f>B31+B34</f>
        <v>0</v>
      </c>
      <c r="C38" s="29">
        <f>C31-C34</f>
        <v>-20179204.870000005</v>
      </c>
      <c r="D38" s="29">
        <f>D31+D34</f>
        <v>-20045067.290000021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15" t="s">
        <v>5</v>
      </c>
      <c r="B40" s="15" t="s">
        <v>6</v>
      </c>
      <c r="C40" s="15" t="s">
        <v>7</v>
      </c>
      <c r="D40" s="15" t="s">
        <v>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35" t="s">
        <v>28</v>
      </c>
      <c r="B41" s="25">
        <v>0</v>
      </c>
      <c r="C41" s="25">
        <f>C42+C43</f>
        <v>0</v>
      </c>
      <c r="D41" s="25">
        <f>D42+D43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 x14ac:dyDescent="0.25">
      <c r="A42" s="36" t="s">
        <v>29</v>
      </c>
      <c r="B42" s="19">
        <v>0</v>
      </c>
      <c r="C42" s="19">
        <v>0</v>
      </c>
      <c r="D42" s="19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1.5" x14ac:dyDescent="0.25">
      <c r="A43" s="36" t="s">
        <v>30</v>
      </c>
      <c r="B43" s="19">
        <v>0</v>
      </c>
      <c r="C43" s="19">
        <v>0</v>
      </c>
      <c r="D43" s="19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31" t="s">
        <v>31</v>
      </c>
      <c r="B44" s="25">
        <f>B45+B46</f>
        <v>0</v>
      </c>
      <c r="C44" s="25">
        <f>C45+C46</f>
        <v>0</v>
      </c>
      <c r="D44" s="25">
        <f>D45+D46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32" t="s">
        <v>32</v>
      </c>
      <c r="B45" s="37">
        <v>0</v>
      </c>
      <c r="C45" s="37">
        <v>0</v>
      </c>
      <c r="D45" s="37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32" t="s">
        <v>33</v>
      </c>
      <c r="B46" s="33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9.75" customHeight="1" x14ac:dyDescent="0.25">
      <c r="A47" s="32"/>
      <c r="B47" s="33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34" t="s">
        <v>12</v>
      </c>
      <c r="B48" s="25">
        <f>B41-B44</f>
        <v>0</v>
      </c>
      <c r="C48" s="25">
        <f>C41-C44</f>
        <v>0</v>
      </c>
      <c r="D48" s="25">
        <f>D41-D44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15" t="s">
        <v>34</v>
      </c>
      <c r="B50" s="15" t="s">
        <v>6</v>
      </c>
      <c r="C50" s="15" t="s">
        <v>7</v>
      </c>
      <c r="D50" s="15" t="s">
        <v>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38" t="s">
        <v>35</v>
      </c>
      <c r="B51" s="39">
        <f>B17</f>
        <v>347970600</v>
      </c>
      <c r="C51" s="39">
        <f>C17</f>
        <v>173163751.78999999</v>
      </c>
      <c r="D51" s="39">
        <f>D17</f>
        <v>173163751.78999999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1.5" x14ac:dyDescent="0.25">
      <c r="A52" s="24" t="s">
        <v>36</v>
      </c>
      <c r="B52" s="25">
        <f>B42-B45</f>
        <v>0</v>
      </c>
      <c r="C52" s="25">
        <f>C42-C45</f>
        <v>0</v>
      </c>
      <c r="D52" s="25">
        <f>D42-D45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40" t="s">
        <v>37</v>
      </c>
      <c r="B53" s="25">
        <f>B42</f>
        <v>0</v>
      </c>
      <c r="C53" s="25">
        <f>C42</f>
        <v>0</v>
      </c>
      <c r="D53" s="25">
        <f>D42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40" t="s">
        <v>38</v>
      </c>
      <c r="B54" s="25">
        <f>B45</f>
        <v>0</v>
      </c>
      <c r="C54" s="25">
        <f>C45</f>
        <v>0</v>
      </c>
      <c r="D54" s="25">
        <f>D45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9" customHeight="1" x14ac:dyDescent="0.25">
      <c r="A55" s="31"/>
      <c r="B55" s="41"/>
      <c r="C55" s="41"/>
      <c r="D55" s="4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31" t="s">
        <v>39</v>
      </c>
      <c r="B56" s="26">
        <f>B22</f>
        <v>347970600</v>
      </c>
      <c r="C56" s="26">
        <f>C22</f>
        <v>193342956.66</v>
      </c>
      <c r="D56" s="26">
        <f>D22</f>
        <v>193208819.08000001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31"/>
      <c r="B57" s="41"/>
      <c r="C57" s="41"/>
      <c r="D57" s="4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31" t="s">
        <v>40</v>
      </c>
      <c r="B58" s="42">
        <f>B26</f>
        <v>0</v>
      </c>
      <c r="C58" s="43">
        <f>C26</f>
        <v>22632969.57</v>
      </c>
      <c r="D58" s="43">
        <f>D26</f>
        <v>22632969.57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.5" customHeight="1" x14ac:dyDescent="0.25">
      <c r="A59" s="31"/>
      <c r="B59" s="41"/>
      <c r="C59" s="43"/>
      <c r="D59" s="4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4" t="s">
        <v>41</v>
      </c>
      <c r="B60" s="25">
        <f>B51+B52-B56+B58</f>
        <v>0</v>
      </c>
      <c r="C60" s="44">
        <f>C51+C52-C56+C58</f>
        <v>2453764.6999999955</v>
      </c>
      <c r="D60" s="44">
        <f>D51+D52-D56+D58</f>
        <v>2587902.2799999788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7" t="s">
        <v>42</v>
      </c>
      <c r="B61" s="28">
        <f>B60-B52</f>
        <v>0</v>
      </c>
      <c r="C61" s="45">
        <f>C60-C52</f>
        <v>2453764.6999999955</v>
      </c>
      <c r="D61" s="45">
        <f>D60-D52</f>
        <v>2587902.2799999788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15" t="s">
        <v>5</v>
      </c>
      <c r="B63" s="15" t="s">
        <v>6</v>
      </c>
      <c r="C63" s="15" t="s">
        <v>7</v>
      </c>
      <c r="D63" s="15" t="s">
        <v>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46" t="s">
        <v>43</v>
      </c>
      <c r="B64" s="47">
        <f>B18</f>
        <v>0</v>
      </c>
      <c r="C64" s="47">
        <f>C18</f>
        <v>0</v>
      </c>
      <c r="D64" s="47">
        <f>D18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31.5" x14ac:dyDescent="0.25">
      <c r="A65" s="48" t="s">
        <v>44</v>
      </c>
      <c r="B65" s="49">
        <f>B43-B46</f>
        <v>0</v>
      </c>
      <c r="C65" s="49">
        <f>C43-C46</f>
        <v>0</v>
      </c>
      <c r="D65" s="49">
        <f>D43-D46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1.5" x14ac:dyDescent="0.25">
      <c r="A66" s="48" t="s">
        <v>45</v>
      </c>
      <c r="B66" s="49">
        <f>B43</f>
        <v>0</v>
      </c>
      <c r="C66" s="49">
        <f>C43</f>
        <v>0</v>
      </c>
      <c r="D66" s="49">
        <f>D43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48" t="s">
        <v>33</v>
      </c>
      <c r="B67" s="49">
        <f>B46</f>
        <v>0</v>
      </c>
      <c r="C67" s="49">
        <f>C46</f>
        <v>0</v>
      </c>
      <c r="D67" s="49">
        <f>D46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8.25" customHeight="1" x14ac:dyDescent="0.25">
      <c r="A68" s="48"/>
      <c r="B68" s="49"/>
      <c r="C68" s="49"/>
      <c r="D68" s="4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48" t="s">
        <v>15</v>
      </c>
      <c r="B69" s="49">
        <f>B23</f>
        <v>0</v>
      </c>
      <c r="C69" s="49">
        <f>C23</f>
        <v>0</v>
      </c>
      <c r="D69" s="49">
        <f>D23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.5" customHeight="1" x14ac:dyDescent="0.25">
      <c r="A70" s="48"/>
      <c r="B70" s="49"/>
      <c r="C70" s="49"/>
      <c r="D70" s="4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1.5" x14ac:dyDescent="0.25">
      <c r="A71" s="48" t="s">
        <v>46</v>
      </c>
      <c r="B71" s="49">
        <f>B27</f>
        <v>0</v>
      </c>
      <c r="C71" s="49">
        <f>C27</f>
        <v>0</v>
      </c>
      <c r="D71" s="49">
        <f>D27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48"/>
      <c r="B72" s="50"/>
      <c r="C72" s="50"/>
      <c r="D72" s="5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48" t="s">
        <v>47</v>
      </c>
      <c r="B73" s="50">
        <f>B64+B65-B69+B71</f>
        <v>0</v>
      </c>
      <c r="C73" s="50">
        <f>C64+C65-C69+C71</f>
        <v>0</v>
      </c>
      <c r="D73" s="50">
        <f>D64+D65-D69+D71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51" t="s">
        <v>48</v>
      </c>
      <c r="B74" s="52">
        <f>B73-B65</f>
        <v>0</v>
      </c>
      <c r="C74" s="52">
        <f>C73-C65</f>
        <v>0</v>
      </c>
      <c r="D74" s="52">
        <f>D73-D65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53" t="s">
        <v>49</v>
      </c>
      <c r="B76" s="53"/>
      <c r="C76" s="53"/>
      <c r="D76" s="53"/>
      <c r="E76" s="54"/>
      <c r="F76" s="54"/>
      <c r="G76" s="54"/>
      <c r="H76" s="54"/>
      <c r="I76" s="54"/>
      <c r="J76" s="54"/>
      <c r="K76" s="5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53"/>
      <c r="B77" s="53"/>
      <c r="C77" s="53"/>
      <c r="D77" s="5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</sheetData>
  <mergeCells count="6">
    <mergeCell ref="A10:D10"/>
    <mergeCell ref="A11:D11"/>
    <mergeCell ref="A12:D12"/>
    <mergeCell ref="A13:D13"/>
    <mergeCell ref="A14:D14"/>
    <mergeCell ref="A76:D77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</vt:lpstr>
      <vt:lpstr>'4 BP'!Área_de_impresión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2022-07-18T17:06:09Z</dcterms:created>
  <dcterms:modified xsi:type="dcterms:W3CDTF">2022-07-18T17:06:43Z</dcterms:modified>
</cp:coreProperties>
</file>