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4 BP" sheetId="1" r:id="rId1"/>
  </sheets>
  <definedNames>
    <definedName name="_xlnm.Print_Area" localSheetId="0">'4 BP'!$A$1:$D$87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/>
  <c r="D69" i="1"/>
  <c r="C69" i="1"/>
  <c r="B69" i="1"/>
  <c r="D67" i="1"/>
  <c r="C67" i="1"/>
  <c r="B67" i="1"/>
  <c r="D66" i="1"/>
  <c r="C66" i="1"/>
  <c r="B66" i="1"/>
  <c r="D65" i="1"/>
  <c r="C65" i="1"/>
  <c r="B65" i="1"/>
  <c r="D64" i="1"/>
  <c r="D73" i="1" s="1"/>
  <c r="D74" i="1" s="1"/>
  <c r="C64" i="1"/>
  <c r="C73" i="1" s="1"/>
  <c r="C74" i="1" s="1"/>
  <c r="B64" i="1"/>
  <c r="B73" i="1" s="1"/>
  <c r="B74" i="1" s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D60" i="1" s="1"/>
  <c r="D61" i="1" s="1"/>
  <c r="C51" i="1"/>
  <c r="C60" i="1" s="1"/>
  <c r="C61" i="1" s="1"/>
  <c r="B51" i="1"/>
  <c r="B60" i="1" s="1"/>
  <c r="B61" i="1" s="1"/>
  <c r="D44" i="1"/>
  <c r="C44" i="1"/>
  <c r="B44" i="1"/>
  <c r="B48" i="1" s="1"/>
  <c r="D41" i="1"/>
  <c r="D48" i="1" s="1"/>
  <c r="C41" i="1"/>
  <c r="C48" i="1" s="1"/>
  <c r="D34" i="1"/>
  <c r="C34" i="1"/>
  <c r="B34" i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  <c r="B29" i="1" s="1"/>
  <c r="B30" i="1" s="1"/>
  <c r="B31" i="1" s="1"/>
  <c r="B38" i="1" s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<sst xmlns="http://schemas.openxmlformats.org/spreadsheetml/2006/main" count="66" uniqueCount="50">
  <si>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</si>
  <si>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</si>
  <si>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</si>
  <si>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30 de Septiembre de 2022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</si>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</sst>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6768763"/>
          <a:ext cx="29765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77817" y="16721137"/>
          <a:ext cx="2986088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28575</xdr:rowOff>
    </xdr:from>
    <xdr:to>
      <xdr:col>0</xdr:col>
      <xdr:colOff>1312545</xdr:colOff>
      <xdr:row>6</xdr:row>
      <xdr:rowOff>174625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0050"/>
          <a:ext cx="1274445" cy="717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zoomScaleNormal="100" workbookViewId="0">
      <selection activeCell="F10" sqref="F10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347970600</v>
      </c>
      <c r="C16" s="17">
        <f>C17+C18+C19</f>
        <v>259579562.55000001</v>
      </c>
      <c r="D16" s="17">
        <f>D17+D18+D19</f>
        <v>259579562.55000001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347970600</v>
      </c>
      <c r="C17" s="17">
        <v>259579562.55000001</v>
      </c>
      <c r="D17" s="17">
        <v>259579562.55000001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347970600</v>
      </c>
      <c r="C21" s="17">
        <f>C22+C23</f>
        <v>282316124.81</v>
      </c>
      <c r="D21" s="17">
        <f>D22+D23</f>
        <v>282169356.81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347970600</v>
      </c>
      <c r="C22" s="17">
        <v>282316124.81</v>
      </c>
      <c r="D22" s="17">
        <v>282169356.81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26081424.620000001</v>
      </c>
      <c r="D25" s="22">
        <f>D26+D27</f>
        <v>26081424.620000001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26081424.620000001</v>
      </c>
      <c r="D26" s="22">
        <v>26081424.620000001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3344862.3600000106</v>
      </c>
      <c r="D29" s="26">
        <f>D16-D21+D25</f>
        <v>3491630.3600000106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3344862.3600000106</v>
      </c>
      <c r="D30" s="26">
        <f>D29-D19</f>
        <v>3491630.3600000106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-22736562.25999999</v>
      </c>
      <c r="D31" s="29">
        <f>D30-D25</f>
        <v>-22589794.25999999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-22736562.25999999</v>
      </c>
      <c r="D38" s="29">
        <f>D31+D34</f>
        <v>-22589794.25999999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5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6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6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37">
        <v>0</v>
      </c>
      <c r="C45" s="37">
        <v>0</v>
      </c>
      <c r="D45" s="37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5">
        <f>B41-B44</f>
        <v>0</v>
      </c>
      <c r="C48" s="25">
        <f>C41-C44</f>
        <v>0</v>
      </c>
      <c r="D48" s="25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38" t="s">
        <v>35</v>
      </c>
      <c r="B51" s="39">
        <f>B17</f>
        <v>347970600</v>
      </c>
      <c r="C51" s="39">
        <f>C17</f>
        <v>259579562.55000001</v>
      </c>
      <c r="D51" s="39">
        <f>D17</f>
        <v>259579562.55000001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0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0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1"/>
      <c r="C55" s="41"/>
      <c r="D55" s="4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347970600</v>
      </c>
      <c r="C56" s="26">
        <f>C22</f>
        <v>282316124.81</v>
      </c>
      <c r="D56" s="26">
        <f>D22</f>
        <v>282169356.81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1"/>
      <c r="C57" s="41"/>
      <c r="D57" s="4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2">
        <f>B26</f>
        <v>0</v>
      </c>
      <c r="C58" s="43">
        <f>C26</f>
        <v>26081424.620000001</v>
      </c>
      <c r="D58" s="43">
        <f>D26</f>
        <v>26081424.620000001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1"/>
      <c r="C59" s="43"/>
      <c r="D59" s="4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4">
        <f>C51+C52-C56+C58</f>
        <v>3344862.3600000106</v>
      </c>
      <c r="D60" s="44">
        <f>D51+D52-D56+D58</f>
        <v>3491630.3600000106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5">
        <f>C60-C52</f>
        <v>3344862.3600000106</v>
      </c>
      <c r="D61" s="45">
        <f>D60-D52</f>
        <v>3491630.3600000106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6" t="s">
        <v>43</v>
      </c>
      <c r="B64" s="47">
        <f>B18</f>
        <v>0</v>
      </c>
      <c r="C64" s="47">
        <f>C18</f>
        <v>0</v>
      </c>
      <c r="D64" s="47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48" t="s">
        <v>44</v>
      </c>
      <c r="B65" s="49">
        <f>B43-B46</f>
        <v>0</v>
      </c>
      <c r="C65" s="49">
        <f>C43-C46</f>
        <v>0</v>
      </c>
      <c r="D65" s="49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48" t="s">
        <v>45</v>
      </c>
      <c r="B66" s="49">
        <f>B43</f>
        <v>0</v>
      </c>
      <c r="C66" s="49">
        <f>C43</f>
        <v>0</v>
      </c>
      <c r="D66" s="49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48" t="s">
        <v>33</v>
      </c>
      <c r="B67" s="49">
        <f>B46</f>
        <v>0</v>
      </c>
      <c r="C67" s="49">
        <f>C46</f>
        <v>0</v>
      </c>
      <c r="D67" s="49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48"/>
      <c r="B68" s="49"/>
      <c r="C68" s="49"/>
      <c r="D68" s="4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48" t="s">
        <v>15</v>
      </c>
      <c r="B69" s="49">
        <f>B23</f>
        <v>0</v>
      </c>
      <c r="C69" s="49">
        <f>C23</f>
        <v>0</v>
      </c>
      <c r="D69" s="49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48"/>
      <c r="B70" s="49"/>
      <c r="C70" s="49"/>
      <c r="D70" s="4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48" t="s">
        <v>46</v>
      </c>
      <c r="B71" s="49">
        <f>B27</f>
        <v>0</v>
      </c>
      <c r="C71" s="49">
        <f>C27</f>
        <v>0</v>
      </c>
      <c r="D71" s="49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48"/>
      <c r="B72" s="50"/>
      <c r="C72" s="50"/>
      <c r="D72" s="5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48" t="s">
        <v>47</v>
      </c>
      <c r="B73" s="50">
        <f>B64+B65-B69+B71</f>
        <v>0</v>
      </c>
      <c r="C73" s="50">
        <f>C64+C65-C69+C71</f>
        <v>0</v>
      </c>
      <c r="D73" s="50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1" t="s">
        <v>48</v>
      </c>
      <c r="B74" s="52">
        <f>B73-B65</f>
        <v>0</v>
      </c>
      <c r="C74" s="52">
        <f>C73-C65</f>
        <v>0</v>
      </c>
      <c r="D74" s="52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3" t="s">
        <v>49</v>
      </c>
      <c r="B76" s="53"/>
      <c r="C76" s="53"/>
      <c r="D76" s="53"/>
      <c r="E76" s="54"/>
      <c r="F76" s="54"/>
      <c r="G76" s="54"/>
      <c r="H76" s="54"/>
      <c r="I76" s="54"/>
      <c r="J76" s="54"/>
      <c r="K76" s="5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3"/>
      <c r="B77" s="53"/>
      <c r="C77" s="53"/>
      <c r="D77" s="5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</vt:lpstr>
      <vt:lpstr>'4 BP'!Área_de_impresión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2022-10-12T16:18:45Z</dcterms:created>
  <dcterms:modified xsi:type="dcterms:W3CDTF">2022-10-12T16:19:11Z</dcterms:modified>
</cp:coreProperties>
</file>