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4to TRIMESTRE 2022\FRACCIONES 4TO TRIMESTRE\LDF\"/>
    </mc:Choice>
  </mc:AlternateContent>
  <bookViews>
    <workbookView xWindow="0" yWindow="0" windowWidth="18615" windowHeight="10500"/>
  </bookViews>
  <sheets>
    <sheet name="EAPED 6 (a)" sheetId="1" r:id="rId1"/>
  </sheets>
  <definedNames>
    <definedName name="_xlnm.Print_Area" localSheetId="0">'EAPED 6 (a)'!$A$1:$G$179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F156" i="1"/>
  <c r="E156" i="1"/>
  <c r="D156" i="1"/>
  <c r="C156" i="1"/>
  <c r="B156" i="1"/>
  <c r="G152" i="1"/>
  <c r="F152" i="1"/>
  <c r="E152" i="1"/>
  <c r="D152" i="1"/>
  <c r="C152" i="1"/>
  <c r="B152" i="1"/>
  <c r="G143" i="1"/>
  <c r="F143" i="1"/>
  <c r="E143" i="1"/>
  <c r="D143" i="1"/>
  <c r="C143" i="1"/>
  <c r="B143" i="1"/>
  <c r="G129" i="1"/>
  <c r="F129" i="1"/>
  <c r="E129" i="1"/>
  <c r="D129" i="1"/>
  <c r="C129" i="1"/>
  <c r="B129" i="1"/>
  <c r="G119" i="1"/>
  <c r="F119" i="1"/>
  <c r="E119" i="1"/>
  <c r="D119" i="1"/>
  <c r="C119" i="1"/>
  <c r="B119" i="1"/>
  <c r="G109" i="1"/>
  <c r="F109" i="1"/>
  <c r="E109" i="1"/>
  <c r="D109" i="1"/>
  <c r="C109" i="1"/>
  <c r="B109" i="1"/>
  <c r="G99" i="1"/>
  <c r="F99" i="1"/>
  <c r="E99" i="1"/>
  <c r="E90" i="1" s="1"/>
  <c r="E165" i="1" s="1"/>
  <c r="D99" i="1"/>
  <c r="C99" i="1"/>
  <c r="B99" i="1"/>
  <c r="G91" i="1"/>
  <c r="F91" i="1"/>
  <c r="E91" i="1"/>
  <c r="D91" i="1"/>
  <c r="D90" i="1" s="1"/>
  <c r="C91" i="1"/>
  <c r="C90" i="1" s="1"/>
  <c r="B91" i="1"/>
  <c r="B90" i="1" s="1"/>
  <c r="G90" i="1"/>
  <c r="F90" i="1"/>
  <c r="F165" i="1" s="1"/>
  <c r="G82" i="1"/>
  <c r="F82" i="1"/>
  <c r="E82" i="1"/>
  <c r="D82" i="1"/>
  <c r="C82" i="1"/>
  <c r="B82" i="1"/>
  <c r="G78" i="1"/>
  <c r="F78" i="1"/>
  <c r="E78" i="1"/>
  <c r="D78" i="1"/>
  <c r="C78" i="1"/>
  <c r="B78" i="1"/>
  <c r="G69" i="1"/>
  <c r="F69" i="1"/>
  <c r="E69" i="1"/>
  <c r="D69" i="1"/>
  <c r="C69" i="1"/>
  <c r="B69" i="1"/>
  <c r="G65" i="1"/>
  <c r="F65" i="1"/>
  <c r="E65" i="1"/>
  <c r="D65" i="1"/>
  <c r="C65" i="1"/>
  <c r="B65" i="1"/>
  <c r="D64" i="1"/>
  <c r="G64" i="1" s="1"/>
  <c r="D63" i="1"/>
  <c r="G63" i="1" s="1"/>
  <c r="D62" i="1"/>
  <c r="G62" i="1" s="1"/>
  <c r="D61" i="1"/>
  <c r="G61" i="1" s="1"/>
  <c r="G60" i="1"/>
  <c r="D59" i="1"/>
  <c r="G59" i="1" s="1"/>
  <c r="G58" i="1"/>
  <c r="D58" i="1"/>
  <c r="G57" i="1"/>
  <c r="D57" i="1"/>
  <c r="D56" i="1"/>
  <c r="G56" i="1" s="1"/>
  <c r="F55" i="1"/>
  <c r="E55" i="1"/>
  <c r="C55" i="1"/>
  <c r="B55" i="1"/>
  <c r="D54" i="1"/>
  <c r="G54" i="1" s="1"/>
  <c r="D53" i="1"/>
  <c r="G53" i="1" s="1"/>
  <c r="G52" i="1"/>
  <c r="D52" i="1"/>
  <c r="G51" i="1"/>
  <c r="D51" i="1"/>
  <c r="D50" i="1"/>
  <c r="G50" i="1" s="1"/>
  <c r="D49" i="1"/>
  <c r="G49" i="1" s="1"/>
  <c r="G48" i="1"/>
  <c r="D48" i="1"/>
  <c r="G47" i="1"/>
  <c r="D47" i="1"/>
  <c r="D46" i="1"/>
  <c r="D45" i="1" s="1"/>
  <c r="F45" i="1"/>
  <c r="E45" i="1"/>
  <c r="C45" i="1"/>
  <c r="B45" i="1"/>
  <c r="D44" i="1"/>
  <c r="G44" i="1" s="1"/>
  <c r="D43" i="1"/>
  <c r="G43" i="1" s="1"/>
  <c r="G42" i="1"/>
  <c r="D42" i="1"/>
  <c r="G41" i="1"/>
  <c r="D41" i="1"/>
  <c r="D40" i="1"/>
  <c r="G40" i="1" s="1"/>
  <c r="D39" i="1"/>
  <c r="G39" i="1" s="1"/>
  <c r="G38" i="1"/>
  <c r="D38" i="1"/>
  <c r="G37" i="1"/>
  <c r="D37" i="1"/>
  <c r="D36" i="1"/>
  <c r="G36" i="1" s="1"/>
  <c r="F35" i="1"/>
  <c r="E35" i="1"/>
  <c r="C35" i="1"/>
  <c r="B35" i="1"/>
  <c r="D34" i="1"/>
  <c r="G34" i="1" s="1"/>
  <c r="G33" i="1"/>
  <c r="G32" i="1"/>
  <c r="D32" i="1"/>
  <c r="D31" i="1"/>
  <c r="G31" i="1" s="1"/>
  <c r="D30" i="1"/>
  <c r="G30" i="1" s="1"/>
  <c r="D29" i="1"/>
  <c r="G29" i="1" s="1"/>
  <c r="G28" i="1"/>
  <c r="G27" i="1"/>
  <c r="G25" i="1" s="1"/>
  <c r="D27" i="1"/>
  <c r="G26" i="1"/>
  <c r="D26" i="1"/>
  <c r="F25" i="1"/>
  <c r="E25" i="1"/>
  <c r="D25" i="1"/>
  <c r="C25" i="1"/>
  <c r="B25" i="1"/>
  <c r="G24" i="1"/>
  <c r="D24" i="1"/>
  <c r="D23" i="1"/>
  <c r="G23" i="1" s="1"/>
  <c r="D22" i="1"/>
  <c r="G22" i="1" s="1"/>
  <c r="G21" i="1"/>
  <c r="D21" i="1"/>
  <c r="D20" i="1"/>
  <c r="G20" i="1" s="1"/>
  <c r="D19" i="1"/>
  <c r="G19" i="1" s="1"/>
  <c r="D18" i="1"/>
  <c r="D17" i="1" s="1"/>
  <c r="F17" i="1"/>
  <c r="E17" i="1"/>
  <c r="C17" i="1"/>
  <c r="C16" i="1" s="1"/>
  <c r="B17" i="1"/>
  <c r="B16" i="1" s="1"/>
  <c r="F16" i="1"/>
  <c r="E16" i="1"/>
  <c r="G35" i="1" l="1"/>
  <c r="G55" i="1"/>
  <c r="B165" i="1"/>
  <c r="C165" i="1"/>
  <c r="G18" i="1"/>
  <c r="G17" i="1" s="1"/>
  <c r="G16" i="1" s="1"/>
  <c r="G165" i="1" s="1"/>
  <c r="G46" i="1"/>
  <c r="G45" i="1" s="1"/>
  <c r="D35" i="1"/>
  <c r="D16" i="1" s="1"/>
  <c r="D165" i="1" s="1"/>
  <c r="D55" i="1"/>
</calcChain>
</file>

<file path=xl/sharedStrings.xml><?xml version="1.0" encoding="utf-8"?>
<sst xmlns="http://schemas.openxmlformats.org/spreadsheetml/2006/main" count="159" uniqueCount="89">
  <si>
    <t xml:space="preserve"> Instituto Electoral del Estado
90/62
                   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31 de Diciembre de 2022
(PESOS) 
</t>
  </si>
  <si>
    <t>Concepto (c)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</si>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</sst>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Fill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10" xfId="0" applyFont="1" applyFill="1" applyBorder="1"/>
    <xf numFmtId="164" fontId="5" fillId="0" borderId="10" xfId="1" applyNumberFormat="1" applyFont="1" applyFill="1" applyBorder="1"/>
    <xf numFmtId="0" fontId="3" fillId="5" borderId="12" xfId="0" applyFont="1" applyFill="1" applyBorder="1"/>
    <xf numFmtId="164" fontId="6" fillId="5" borderId="10" xfId="1" applyNumberFormat="1" applyFont="1" applyFill="1" applyBorder="1"/>
    <xf numFmtId="0" fontId="0" fillId="2" borderId="12" xfId="0" applyFont="1" applyFill="1" applyBorder="1" applyAlignment="1">
      <alignment horizontal="left" indent="2"/>
    </xf>
    <xf numFmtId="164" fontId="5" fillId="2" borderId="10" xfId="1" applyNumberFormat="1" applyFont="1" applyFill="1" applyBorder="1"/>
    <xf numFmtId="164" fontId="5" fillId="0" borderId="10" xfId="0" applyNumberFormat="1" applyFont="1" applyBorder="1" applyAlignment="1">
      <alignment horizontal="right" vertical="center"/>
    </xf>
    <xf numFmtId="0" fontId="0" fillId="2" borderId="12" xfId="0" applyFont="1" applyFill="1" applyBorder="1" applyAlignment="1">
      <alignment horizontal="left" wrapText="1" indent="2"/>
    </xf>
    <xf numFmtId="0" fontId="3" fillId="5" borderId="12" xfId="0" applyFont="1" applyFill="1" applyBorder="1" applyAlignment="1">
      <alignment wrapText="1"/>
    </xf>
    <xf numFmtId="164" fontId="5" fillId="5" borderId="10" xfId="1" applyNumberFormat="1" applyFont="1" applyFill="1" applyBorder="1"/>
    <xf numFmtId="0" fontId="3" fillId="5" borderId="12" xfId="0" applyFont="1" applyFill="1" applyBorder="1" applyAlignment="1">
      <alignment horizontal="left" wrapText="1"/>
    </xf>
    <xf numFmtId="0" fontId="3" fillId="4" borderId="12" xfId="0" applyFont="1" applyFill="1" applyBorder="1"/>
    <xf numFmtId="0" fontId="3" fillId="2" borderId="12" xfId="0" applyFont="1" applyFill="1" applyBorder="1"/>
    <xf numFmtId="0" fontId="0" fillId="2" borderId="12" xfId="0" applyFont="1" applyFill="1" applyBorder="1"/>
    <xf numFmtId="0" fontId="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170</xdr:row>
      <xdr:rowOff>158751</xdr:rowOff>
    </xdr:from>
    <xdr:to>
      <xdr:col>0</xdr:col>
      <xdr:colOff>4848225</xdr:colOff>
      <xdr:row>177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968375" y="33143826"/>
          <a:ext cx="3879850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+mn-lt"/>
              <a:ea typeface="+mn-ea"/>
              <a:cs typeface="+mn-cs"/>
            </a:rPr>
            <a:t> </a:t>
          </a:r>
          <a:endParaRPr lang="es-MX" sz="800">
            <a:effectLst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 PRESIDENTA</a:t>
          </a:r>
        </a:p>
      </xdr:txBody>
    </xdr:sp>
    <xdr:clientData/>
  </xdr:twoCellAnchor>
  <xdr:twoCellAnchor>
    <xdr:from>
      <xdr:col>2</xdr:col>
      <xdr:colOff>444500</xdr:colOff>
      <xdr:row>170</xdr:row>
      <xdr:rowOff>174626</xdr:rowOff>
    </xdr:from>
    <xdr:to>
      <xdr:col>5</xdr:col>
      <xdr:colOff>781538</xdr:colOff>
      <xdr:row>177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283450" y="33159701"/>
          <a:ext cx="4137513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DIRECTORA ADMINISTRATIVA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152400</xdr:colOff>
      <xdr:row>3</xdr:row>
      <xdr:rowOff>66675</xdr:rowOff>
    </xdr:from>
    <xdr:to>
      <xdr:col>0</xdr:col>
      <xdr:colOff>1426845</xdr:colOff>
      <xdr:row>7</xdr:row>
      <xdr:rowOff>146050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3815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zoomScaleNormal="100" workbookViewId="0">
      <selection activeCell="B175" sqref="B175"/>
    </sheetView>
  </sheetViews>
  <sheetFormatPr baseColWidth="10" defaultRowHeight="15" x14ac:dyDescent="0.25"/>
  <cols>
    <col min="1" max="1" width="83.5703125" style="4" customWidth="1"/>
    <col min="2" max="7" width="19" style="4" customWidth="1"/>
    <col min="8" max="16384" width="11.42578125" style="4"/>
  </cols>
  <sheetData>
    <row r="1" spans="1:148" ht="10.5" customHeight="1" x14ac:dyDescent="0.2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</row>
    <row r="2" spans="1:148" ht="10.5" customHeight="1" x14ac:dyDescent="0.25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</row>
    <row r="3" spans="1:148" ht="8.25" customHeight="1" x14ac:dyDescent="0.25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</row>
    <row r="4" spans="1:148" x14ac:dyDescent="0.25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</row>
    <row r="5" spans="1:148" x14ac:dyDescent="0.25">
      <c r="A5" s="2"/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48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48" x14ac:dyDescent="0.25">
      <c r="A7" s="2"/>
      <c r="B7" s="2"/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48" x14ac:dyDescent="0.25">
      <c r="A8" s="2"/>
      <c r="B8" s="2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48" ht="28.5" customHeight="1" x14ac:dyDescent="0.25">
      <c r="A9" s="5" t="s">
        <v>0</v>
      </c>
      <c r="B9" s="6"/>
      <c r="C9" s="6"/>
      <c r="D9" s="6"/>
      <c r="E9" s="6"/>
      <c r="F9" s="6"/>
      <c r="G9" s="7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148" ht="18" customHeight="1" x14ac:dyDescent="0.25">
      <c r="A10" s="10"/>
      <c r="B10" s="11"/>
      <c r="C10" s="11"/>
      <c r="D10" s="11"/>
      <c r="E10" s="11"/>
      <c r="F10" s="11"/>
      <c r="G10" s="12"/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148" ht="18" customHeight="1" x14ac:dyDescent="0.25">
      <c r="A11" s="10"/>
      <c r="B11" s="11"/>
      <c r="C11" s="11"/>
      <c r="D11" s="11"/>
      <c r="E11" s="11"/>
      <c r="F11" s="11"/>
      <c r="G11" s="12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148" ht="18" customHeight="1" x14ac:dyDescent="0.25">
      <c r="A12" s="10"/>
      <c r="B12" s="11"/>
      <c r="C12" s="11"/>
      <c r="D12" s="11"/>
      <c r="E12" s="11"/>
      <c r="F12" s="11"/>
      <c r="G12" s="12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148" ht="39.75" customHeight="1" x14ac:dyDescent="0.25">
      <c r="A13" s="13"/>
      <c r="B13" s="14"/>
      <c r="C13" s="14"/>
      <c r="D13" s="14"/>
      <c r="E13" s="14"/>
      <c r="F13" s="14"/>
      <c r="G13" s="15"/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148" ht="15.75" customHeight="1" x14ac:dyDescent="0.25">
      <c r="A14" s="16" t="s">
        <v>1</v>
      </c>
      <c r="B14" s="17" t="s">
        <v>2</v>
      </c>
      <c r="C14" s="17"/>
      <c r="D14" s="17"/>
      <c r="E14" s="17"/>
      <c r="F14" s="17"/>
      <c r="G14" s="18" t="s">
        <v>3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148" ht="30" x14ac:dyDescent="0.25">
      <c r="A15" s="19"/>
      <c r="B15" s="20" t="s">
        <v>4</v>
      </c>
      <c r="C15" s="20" t="s">
        <v>5</v>
      </c>
      <c r="D15" s="21" t="s">
        <v>6</v>
      </c>
      <c r="E15" s="21" t="s">
        <v>7</v>
      </c>
      <c r="F15" s="21" t="s">
        <v>8</v>
      </c>
      <c r="G15" s="1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148" x14ac:dyDescent="0.25">
      <c r="A16" s="22" t="s">
        <v>9</v>
      </c>
      <c r="B16" s="23">
        <f>B17+B25+B35+B45+B55+B65+B69+B78+B82</f>
        <v>347970600</v>
      </c>
      <c r="C16" s="23">
        <f>C17+C25+C35+C45+C55+C65+C69+C78+C82</f>
        <v>38132258.209999993</v>
      </c>
      <c r="D16" s="23">
        <f t="shared" ref="D16:G16" si="0">D17+D25+D35+D45+D55+D65+D69+D78+D82</f>
        <v>386102858.21000004</v>
      </c>
      <c r="E16" s="23">
        <f t="shared" si="0"/>
        <v>383077192.23000002</v>
      </c>
      <c r="F16" s="23">
        <f t="shared" si="0"/>
        <v>382758501.23000002</v>
      </c>
      <c r="G16" s="23">
        <f t="shared" si="0"/>
        <v>3025665.97999998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x14ac:dyDescent="0.25">
      <c r="A17" s="24" t="s">
        <v>10</v>
      </c>
      <c r="B17" s="25">
        <f t="shared" ref="B17:G17" si="1">B18+B19+B20+B21+B22+B23+B24</f>
        <v>47824589</v>
      </c>
      <c r="C17" s="25">
        <f t="shared" si="1"/>
        <v>19523301.949999999</v>
      </c>
      <c r="D17" s="25">
        <f t="shared" si="1"/>
        <v>67347890.950000003</v>
      </c>
      <c r="E17" s="25">
        <f t="shared" si="1"/>
        <v>65021430.660000004</v>
      </c>
      <c r="F17" s="25">
        <f t="shared" si="1"/>
        <v>65021430.660000004</v>
      </c>
      <c r="G17" s="25">
        <f t="shared" si="1"/>
        <v>2326460.2900000028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x14ac:dyDescent="0.25">
      <c r="A18" s="26" t="s">
        <v>11</v>
      </c>
      <c r="B18" s="27">
        <v>10465963.289999999</v>
      </c>
      <c r="C18" s="27">
        <v>168118.7</v>
      </c>
      <c r="D18" s="27">
        <f>B18+C18</f>
        <v>10634081.989999998</v>
      </c>
      <c r="E18" s="28">
        <v>10634081.99</v>
      </c>
      <c r="F18" s="28">
        <v>10634081.99</v>
      </c>
      <c r="G18" s="27">
        <f t="shared" ref="G18:G24" si="2">D18-E18</f>
        <v>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x14ac:dyDescent="0.25">
      <c r="A19" s="26" t="s">
        <v>12</v>
      </c>
      <c r="B19" s="27">
        <v>0</v>
      </c>
      <c r="C19" s="28">
        <v>12589031.75</v>
      </c>
      <c r="D19" s="27">
        <f>B19+C19</f>
        <v>12589031.75</v>
      </c>
      <c r="E19" s="28">
        <v>12589031.75</v>
      </c>
      <c r="F19" s="28">
        <v>12589031.75</v>
      </c>
      <c r="G19" s="27">
        <f t="shared" si="2"/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25">
      <c r="A20" s="26" t="s">
        <v>13</v>
      </c>
      <c r="B20" s="28">
        <v>34637483.75</v>
      </c>
      <c r="C20" s="27">
        <v>417786.53</v>
      </c>
      <c r="D20" s="27">
        <f>B20+C20</f>
        <v>35055270.280000001</v>
      </c>
      <c r="E20" s="28">
        <v>32728809.989999998</v>
      </c>
      <c r="F20" s="28">
        <v>32728809.989999998</v>
      </c>
      <c r="G20" s="27">
        <f t="shared" si="2"/>
        <v>2326460.2900000028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x14ac:dyDescent="0.25">
      <c r="A21" s="26" t="s">
        <v>14</v>
      </c>
      <c r="B21" s="28">
        <v>2721141.96</v>
      </c>
      <c r="C21" s="27">
        <v>136889.5</v>
      </c>
      <c r="D21" s="27">
        <f t="shared" ref="D21:D24" si="3">B21+C21</f>
        <v>2858031.46</v>
      </c>
      <c r="E21" s="28">
        <v>2858031.46</v>
      </c>
      <c r="F21" s="28">
        <v>2858031.46</v>
      </c>
      <c r="G21" s="27">
        <f t="shared" si="2"/>
        <v>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x14ac:dyDescent="0.25">
      <c r="A22" s="26" t="s">
        <v>15</v>
      </c>
      <c r="B22" s="27">
        <v>0</v>
      </c>
      <c r="C22" s="27">
        <v>1490696.6</v>
      </c>
      <c r="D22" s="27">
        <f>B22+C22</f>
        <v>1490696.6</v>
      </c>
      <c r="E22" s="27">
        <v>1490696.6</v>
      </c>
      <c r="F22" s="27">
        <v>1490696.6</v>
      </c>
      <c r="G22" s="27">
        <f t="shared" si="2"/>
        <v>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x14ac:dyDescent="0.25">
      <c r="A23" s="26" t="s">
        <v>16</v>
      </c>
      <c r="B23" s="27">
        <v>0</v>
      </c>
      <c r="C23" s="27">
        <v>0</v>
      </c>
      <c r="D23" s="27">
        <f t="shared" si="3"/>
        <v>0</v>
      </c>
      <c r="E23" s="27">
        <v>0</v>
      </c>
      <c r="F23" s="27">
        <v>0</v>
      </c>
      <c r="G23" s="27">
        <f t="shared" si="2"/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x14ac:dyDescent="0.25">
      <c r="A24" s="26" t="s">
        <v>17</v>
      </c>
      <c r="B24" s="27">
        <v>0</v>
      </c>
      <c r="C24" s="27">
        <v>4720778.87</v>
      </c>
      <c r="D24" s="27">
        <f t="shared" si="3"/>
        <v>4720778.87</v>
      </c>
      <c r="E24" s="27">
        <v>4720778.87</v>
      </c>
      <c r="F24" s="27">
        <v>4720778.87</v>
      </c>
      <c r="G24" s="27">
        <f t="shared" si="2"/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x14ac:dyDescent="0.25">
      <c r="A25" s="24" t="s">
        <v>18</v>
      </c>
      <c r="B25" s="25">
        <f t="shared" ref="B25:G25" si="4">B26+B27+B28+B29+B30+B31+B32+B33+B34</f>
        <v>432972</v>
      </c>
      <c r="C25" s="25">
        <f t="shared" si="4"/>
        <v>2849746.9299999997</v>
      </c>
      <c r="D25" s="25">
        <f t="shared" si="4"/>
        <v>3282718.9299999997</v>
      </c>
      <c r="E25" s="25">
        <f t="shared" si="4"/>
        <v>3185523.3899999997</v>
      </c>
      <c r="F25" s="25">
        <f t="shared" si="4"/>
        <v>3185523.3899999997</v>
      </c>
      <c r="G25" s="25">
        <f t="shared" si="4"/>
        <v>97195.540000000008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x14ac:dyDescent="0.25">
      <c r="A26" s="29" t="s">
        <v>19</v>
      </c>
      <c r="B26" s="28">
        <v>283527</v>
      </c>
      <c r="C26" s="28">
        <v>34250.75</v>
      </c>
      <c r="D26" s="27">
        <f t="shared" ref="D26:D34" si="5">B26+C26</f>
        <v>317777.75</v>
      </c>
      <c r="E26" s="28">
        <v>220582.21</v>
      </c>
      <c r="F26" s="28">
        <v>220582.21</v>
      </c>
      <c r="G26" s="27">
        <f>D26-E26</f>
        <v>97195.540000000008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x14ac:dyDescent="0.25">
      <c r="A27" s="26" t="s">
        <v>20</v>
      </c>
      <c r="B27" s="28">
        <v>149445</v>
      </c>
      <c r="C27" s="28">
        <v>606511.28</v>
      </c>
      <c r="D27" s="27">
        <f t="shared" si="5"/>
        <v>755956.28</v>
      </c>
      <c r="E27" s="28">
        <v>755956.28</v>
      </c>
      <c r="F27" s="28">
        <v>755956.28</v>
      </c>
      <c r="G27" s="27">
        <f t="shared" ref="G27:G34" si="6">D27-E27</f>
        <v>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x14ac:dyDescent="0.25">
      <c r="A28" s="26" t="s">
        <v>21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f t="shared" si="6"/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x14ac:dyDescent="0.25">
      <c r="A29" s="26" t="s">
        <v>22</v>
      </c>
      <c r="B29" s="27">
        <v>0</v>
      </c>
      <c r="C29" s="28">
        <v>177392.24</v>
      </c>
      <c r="D29" s="27">
        <f t="shared" si="5"/>
        <v>177392.24</v>
      </c>
      <c r="E29" s="28">
        <v>177392.24</v>
      </c>
      <c r="F29" s="28">
        <v>177392.24</v>
      </c>
      <c r="G29" s="27">
        <f t="shared" si="6"/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x14ac:dyDescent="0.25">
      <c r="A30" s="26" t="s">
        <v>23</v>
      </c>
      <c r="B30" s="27">
        <v>0</v>
      </c>
      <c r="C30" s="28">
        <v>751549.73</v>
      </c>
      <c r="D30" s="27">
        <f t="shared" si="5"/>
        <v>751549.73</v>
      </c>
      <c r="E30" s="28">
        <v>751549.73</v>
      </c>
      <c r="F30" s="28">
        <v>751549.73</v>
      </c>
      <c r="G30" s="27">
        <f t="shared" si="6"/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x14ac:dyDescent="0.25">
      <c r="A31" s="26" t="s">
        <v>24</v>
      </c>
      <c r="B31" s="28">
        <v>0</v>
      </c>
      <c r="C31" s="28">
        <v>13879.85</v>
      </c>
      <c r="D31" s="27">
        <f t="shared" si="5"/>
        <v>13879.85</v>
      </c>
      <c r="E31" s="28">
        <v>13879.85</v>
      </c>
      <c r="F31" s="28">
        <v>13879.85</v>
      </c>
      <c r="G31" s="27">
        <f t="shared" si="6"/>
        <v>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x14ac:dyDescent="0.25">
      <c r="A32" s="26" t="s">
        <v>25</v>
      </c>
      <c r="B32" s="27">
        <v>0</v>
      </c>
      <c r="C32" s="27">
        <v>28467.89</v>
      </c>
      <c r="D32" s="27">
        <f t="shared" si="5"/>
        <v>28467.89</v>
      </c>
      <c r="E32" s="27">
        <v>28467.89</v>
      </c>
      <c r="F32" s="27">
        <v>28467.89</v>
      </c>
      <c r="G32" s="27">
        <f>D32-E32</f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x14ac:dyDescent="0.25">
      <c r="A33" s="26" t="s">
        <v>26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f t="shared" si="6"/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x14ac:dyDescent="0.25">
      <c r="A34" s="26" t="s">
        <v>27</v>
      </c>
      <c r="B34" s="27">
        <v>0</v>
      </c>
      <c r="C34" s="28">
        <v>1237695.19</v>
      </c>
      <c r="D34" s="27">
        <f t="shared" si="5"/>
        <v>1237695.19</v>
      </c>
      <c r="E34" s="28">
        <v>1237695.19</v>
      </c>
      <c r="F34" s="28">
        <v>1237695.19</v>
      </c>
      <c r="G34" s="27">
        <f t="shared" si="6"/>
        <v>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x14ac:dyDescent="0.25">
      <c r="A35" s="24" t="s">
        <v>28</v>
      </c>
      <c r="B35" s="25">
        <f t="shared" ref="B35:G35" si="7">B36+B37+B38+B39+B40+B41+B42+B43+B44</f>
        <v>12035967</v>
      </c>
      <c r="C35" s="25">
        <f t="shared" si="7"/>
        <v>13032497.1</v>
      </c>
      <c r="D35" s="25">
        <f t="shared" si="7"/>
        <v>25068464.100000001</v>
      </c>
      <c r="E35" s="25">
        <f t="shared" si="7"/>
        <v>24675631.59</v>
      </c>
      <c r="F35" s="25">
        <f t="shared" si="7"/>
        <v>24356940.59</v>
      </c>
      <c r="G35" s="25">
        <f t="shared" si="7"/>
        <v>392832.51000000117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x14ac:dyDescent="0.25">
      <c r="A36" s="26" t="s">
        <v>29</v>
      </c>
      <c r="B36" s="28">
        <v>777100</v>
      </c>
      <c r="C36" s="28">
        <v>183835.26</v>
      </c>
      <c r="D36" s="27">
        <f t="shared" ref="D36:D44" si="8">B36+C36</f>
        <v>960935.26</v>
      </c>
      <c r="E36" s="28">
        <v>925931.04</v>
      </c>
      <c r="F36" s="28">
        <v>902086.04</v>
      </c>
      <c r="G36" s="27">
        <f t="shared" ref="G36:G44" si="9">D36-E36</f>
        <v>35004.219999999972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x14ac:dyDescent="0.25">
      <c r="A37" s="26" t="s">
        <v>30</v>
      </c>
      <c r="B37" s="28">
        <v>6447692</v>
      </c>
      <c r="C37" s="28">
        <v>749078.82</v>
      </c>
      <c r="D37" s="27">
        <f t="shared" si="8"/>
        <v>7196770.8200000003</v>
      </c>
      <c r="E37" s="28">
        <v>7178925.6200000001</v>
      </c>
      <c r="F37" s="28">
        <v>7178925.6200000001</v>
      </c>
      <c r="G37" s="27">
        <f t="shared" si="9"/>
        <v>17845.200000000186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x14ac:dyDescent="0.25">
      <c r="A38" s="26" t="s">
        <v>31</v>
      </c>
      <c r="B38" s="28">
        <v>2108504</v>
      </c>
      <c r="C38" s="28">
        <v>6039117.1900000004</v>
      </c>
      <c r="D38" s="27">
        <f t="shared" si="8"/>
        <v>8147621.1900000004</v>
      </c>
      <c r="E38" s="28">
        <v>7974806.1699999999</v>
      </c>
      <c r="F38" s="28">
        <v>7974806.1699999999</v>
      </c>
      <c r="G38" s="27">
        <f t="shared" si="9"/>
        <v>172815.02000000048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x14ac:dyDescent="0.25">
      <c r="A39" s="26" t="s">
        <v>32</v>
      </c>
      <c r="B39" s="28">
        <v>300000</v>
      </c>
      <c r="C39" s="28">
        <v>126750.05</v>
      </c>
      <c r="D39" s="27">
        <f t="shared" si="8"/>
        <v>426750.05</v>
      </c>
      <c r="E39" s="28">
        <v>378434.66</v>
      </c>
      <c r="F39" s="28">
        <v>378434.66</v>
      </c>
      <c r="G39" s="27">
        <f t="shared" si="9"/>
        <v>48315.390000000014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x14ac:dyDescent="0.25">
      <c r="A40" s="29" t="s">
        <v>33</v>
      </c>
      <c r="B40" s="28">
        <v>591200</v>
      </c>
      <c r="C40" s="28">
        <v>680838.51</v>
      </c>
      <c r="D40" s="27">
        <f t="shared" si="8"/>
        <v>1272038.51</v>
      </c>
      <c r="E40" s="28">
        <v>1272038.51</v>
      </c>
      <c r="F40" s="28">
        <v>1272038.51</v>
      </c>
      <c r="G40" s="27">
        <f t="shared" si="9"/>
        <v>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x14ac:dyDescent="0.25">
      <c r="A41" s="26" t="s">
        <v>34</v>
      </c>
      <c r="B41" s="28">
        <v>240000</v>
      </c>
      <c r="C41" s="28">
        <v>358362.05</v>
      </c>
      <c r="D41" s="27">
        <f t="shared" si="8"/>
        <v>598362.05000000005</v>
      </c>
      <c r="E41" s="28">
        <v>551877.89</v>
      </c>
      <c r="F41" s="28">
        <v>551877.89</v>
      </c>
      <c r="G41" s="27">
        <f t="shared" si="9"/>
        <v>46484.160000000033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x14ac:dyDescent="0.25">
      <c r="A42" s="26" t="s">
        <v>35</v>
      </c>
      <c r="B42" s="28">
        <v>126320</v>
      </c>
      <c r="C42" s="28">
        <v>785766.57</v>
      </c>
      <c r="D42" s="27">
        <f t="shared" si="8"/>
        <v>912086.57</v>
      </c>
      <c r="E42" s="28">
        <v>912086.57</v>
      </c>
      <c r="F42" s="28">
        <v>912086.57</v>
      </c>
      <c r="G42" s="27">
        <f t="shared" si="9"/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x14ac:dyDescent="0.25">
      <c r="A43" s="26" t="s">
        <v>36</v>
      </c>
      <c r="B43" s="28">
        <v>0</v>
      </c>
      <c r="C43" s="28">
        <v>583883.91</v>
      </c>
      <c r="D43" s="27">
        <f t="shared" si="8"/>
        <v>583883.91</v>
      </c>
      <c r="E43" s="28">
        <v>583883.91</v>
      </c>
      <c r="F43" s="28">
        <v>583883.91</v>
      </c>
      <c r="G43" s="27">
        <f>D43-E43</f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x14ac:dyDescent="0.25">
      <c r="A44" s="26" t="s">
        <v>37</v>
      </c>
      <c r="B44" s="28">
        <v>1445151</v>
      </c>
      <c r="C44" s="28">
        <v>3524864.74</v>
      </c>
      <c r="D44" s="27">
        <f t="shared" si="8"/>
        <v>4970015.74</v>
      </c>
      <c r="E44" s="28">
        <v>4897647.22</v>
      </c>
      <c r="F44" s="28">
        <v>4602801.22</v>
      </c>
      <c r="G44" s="27">
        <f t="shared" si="9"/>
        <v>72368.520000000484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x14ac:dyDescent="0.25">
      <c r="A45" s="30" t="s">
        <v>38</v>
      </c>
      <c r="B45" s="25">
        <f t="shared" ref="B45:G45" si="10">B46+B47+B48+B49+B50+B51+B52+B53+B54</f>
        <v>287677072</v>
      </c>
      <c r="C45" s="25">
        <f t="shared" si="10"/>
        <v>896905.62</v>
      </c>
      <c r="D45" s="25">
        <f t="shared" si="10"/>
        <v>288573977.62</v>
      </c>
      <c r="E45" s="25">
        <f t="shared" si="10"/>
        <v>288527309.97000003</v>
      </c>
      <c r="F45" s="25">
        <f t="shared" si="10"/>
        <v>288527309.97000003</v>
      </c>
      <c r="G45" s="25">
        <f t="shared" si="10"/>
        <v>46667.649999976158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x14ac:dyDescent="0.25">
      <c r="A46" s="26" t="s">
        <v>39</v>
      </c>
      <c r="B46" s="27">
        <v>0</v>
      </c>
      <c r="C46" s="27">
        <v>0</v>
      </c>
      <c r="D46" s="27">
        <f>B46+C46</f>
        <v>0</v>
      </c>
      <c r="E46" s="27">
        <v>0</v>
      </c>
      <c r="F46" s="27">
        <v>0</v>
      </c>
      <c r="G46" s="27">
        <f t="shared" ref="G46:G54" si="11">D46-E46</f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x14ac:dyDescent="0.25">
      <c r="A47" s="26" t="s">
        <v>40</v>
      </c>
      <c r="B47" s="27">
        <v>0</v>
      </c>
      <c r="C47" s="27">
        <v>0</v>
      </c>
      <c r="D47" s="27">
        <f t="shared" ref="D47:D54" si="12">B47+C47</f>
        <v>0</v>
      </c>
      <c r="E47" s="27">
        <v>0</v>
      </c>
      <c r="F47" s="27">
        <v>0</v>
      </c>
      <c r="G47" s="27">
        <f t="shared" si="11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x14ac:dyDescent="0.25">
      <c r="A48" s="26" t="s">
        <v>41</v>
      </c>
      <c r="B48" s="27">
        <v>0</v>
      </c>
      <c r="C48" s="27">
        <v>0</v>
      </c>
      <c r="D48" s="27">
        <f t="shared" si="12"/>
        <v>0</v>
      </c>
      <c r="E48" s="27">
        <v>0</v>
      </c>
      <c r="F48" s="27">
        <v>0</v>
      </c>
      <c r="G48" s="27">
        <f t="shared" si="11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x14ac:dyDescent="0.25">
      <c r="A49" s="26" t="s">
        <v>42</v>
      </c>
      <c r="B49" s="27">
        <v>287677072</v>
      </c>
      <c r="C49" s="27">
        <v>896905.62</v>
      </c>
      <c r="D49" s="27">
        <f t="shared" si="12"/>
        <v>288573977.62</v>
      </c>
      <c r="E49" s="28">
        <v>288527309.97000003</v>
      </c>
      <c r="F49" s="28">
        <v>288527309.97000003</v>
      </c>
      <c r="G49" s="27">
        <f t="shared" si="11"/>
        <v>46667.649999976158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x14ac:dyDescent="0.25">
      <c r="A50" s="26" t="s">
        <v>43</v>
      </c>
      <c r="B50" s="27">
        <v>0</v>
      </c>
      <c r="C50" s="27">
        <v>0</v>
      </c>
      <c r="D50" s="27">
        <f t="shared" si="12"/>
        <v>0</v>
      </c>
      <c r="E50" s="27">
        <v>0</v>
      </c>
      <c r="F50" s="27">
        <v>0</v>
      </c>
      <c r="G50" s="27">
        <f t="shared" si="11"/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x14ac:dyDescent="0.25">
      <c r="A51" s="26" t="s">
        <v>44</v>
      </c>
      <c r="B51" s="27">
        <v>0</v>
      </c>
      <c r="C51" s="27">
        <v>0</v>
      </c>
      <c r="D51" s="27">
        <f t="shared" si="12"/>
        <v>0</v>
      </c>
      <c r="E51" s="27">
        <v>0</v>
      </c>
      <c r="F51" s="27">
        <v>0</v>
      </c>
      <c r="G51" s="27">
        <f t="shared" si="11"/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x14ac:dyDescent="0.25">
      <c r="A52" s="26" t="s">
        <v>45</v>
      </c>
      <c r="B52" s="27">
        <v>0</v>
      </c>
      <c r="C52" s="27">
        <v>0</v>
      </c>
      <c r="D52" s="27">
        <f t="shared" si="12"/>
        <v>0</v>
      </c>
      <c r="E52" s="27">
        <v>0</v>
      </c>
      <c r="F52" s="27">
        <v>0</v>
      </c>
      <c r="G52" s="27">
        <f t="shared" si="11"/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x14ac:dyDescent="0.25">
      <c r="A53" s="26" t="s">
        <v>46</v>
      </c>
      <c r="B53" s="27">
        <v>0</v>
      </c>
      <c r="C53" s="27">
        <v>0</v>
      </c>
      <c r="D53" s="27">
        <f t="shared" si="12"/>
        <v>0</v>
      </c>
      <c r="E53" s="27">
        <v>0</v>
      </c>
      <c r="F53" s="27">
        <v>0</v>
      </c>
      <c r="G53" s="27">
        <f t="shared" si="11"/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x14ac:dyDescent="0.25">
      <c r="A54" s="26" t="s">
        <v>47</v>
      </c>
      <c r="B54" s="27">
        <v>0</v>
      </c>
      <c r="C54" s="27">
        <v>0</v>
      </c>
      <c r="D54" s="27">
        <f t="shared" si="12"/>
        <v>0</v>
      </c>
      <c r="E54" s="27">
        <v>0</v>
      </c>
      <c r="F54" s="27">
        <v>0</v>
      </c>
      <c r="G54" s="27">
        <f t="shared" si="11"/>
        <v>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x14ac:dyDescent="0.25">
      <c r="A55" s="30" t="s">
        <v>48</v>
      </c>
      <c r="B55" s="25">
        <f t="shared" ref="B55:F55" si="13">B56+B57+B58+B59+B60+B61+B62+B63+B64</f>
        <v>0</v>
      </c>
      <c r="C55" s="25">
        <f t="shared" si="13"/>
        <v>1829806.61</v>
      </c>
      <c r="D55" s="25">
        <f t="shared" si="13"/>
        <v>1829806.61</v>
      </c>
      <c r="E55" s="25">
        <f t="shared" si="13"/>
        <v>1667296.62</v>
      </c>
      <c r="F55" s="25">
        <f t="shared" si="13"/>
        <v>1667296.62</v>
      </c>
      <c r="G55" s="25">
        <f>G56+G57+G58+G59+G60+G61+G62+G63+G64</f>
        <v>162509.99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x14ac:dyDescent="0.25">
      <c r="A56" s="26" t="s">
        <v>49</v>
      </c>
      <c r="B56" s="27">
        <v>0</v>
      </c>
      <c r="C56" s="28">
        <v>1480618.59</v>
      </c>
      <c r="D56" s="27">
        <f t="shared" ref="D56:D64" si="14">B56+C56</f>
        <v>1480618.59</v>
      </c>
      <c r="E56" s="28">
        <v>1479608.6</v>
      </c>
      <c r="F56" s="28">
        <v>1479608.6</v>
      </c>
      <c r="G56" s="27">
        <f t="shared" ref="G56:G64" si="15">D56-E56</f>
        <v>1009.9899999999907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x14ac:dyDescent="0.25">
      <c r="A57" s="26" t="s">
        <v>50</v>
      </c>
      <c r="B57" s="27">
        <v>0</v>
      </c>
      <c r="C57" s="27">
        <v>39997.980000000003</v>
      </c>
      <c r="D57" s="27">
        <f t="shared" si="14"/>
        <v>39997.980000000003</v>
      </c>
      <c r="E57" s="27">
        <v>39997.980000000003</v>
      </c>
      <c r="F57" s="27">
        <v>39997.980000000003</v>
      </c>
      <c r="G57" s="27">
        <f t="shared" si="15"/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x14ac:dyDescent="0.25">
      <c r="A58" s="26" t="s">
        <v>51</v>
      </c>
      <c r="B58" s="27">
        <v>0</v>
      </c>
      <c r="C58" s="27">
        <v>0</v>
      </c>
      <c r="D58" s="27">
        <f t="shared" si="14"/>
        <v>0</v>
      </c>
      <c r="E58" s="27">
        <v>0</v>
      </c>
      <c r="F58" s="27">
        <v>0</v>
      </c>
      <c r="G58" s="27">
        <f t="shared" si="15"/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x14ac:dyDescent="0.25">
      <c r="A59" s="26" t="s">
        <v>52</v>
      </c>
      <c r="B59" s="27">
        <v>0</v>
      </c>
      <c r="C59" s="27">
        <v>161500</v>
      </c>
      <c r="D59" s="27">
        <f t="shared" si="14"/>
        <v>161500</v>
      </c>
      <c r="E59" s="27">
        <v>0</v>
      </c>
      <c r="F59" s="27">
        <v>0</v>
      </c>
      <c r="G59" s="27">
        <f t="shared" si="15"/>
        <v>161500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x14ac:dyDescent="0.25">
      <c r="A60" s="26" t="s">
        <v>53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f t="shared" si="15"/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x14ac:dyDescent="0.25">
      <c r="A61" s="26" t="s">
        <v>54</v>
      </c>
      <c r="B61" s="27">
        <v>0</v>
      </c>
      <c r="C61" s="27">
        <v>40680.04</v>
      </c>
      <c r="D61" s="27">
        <f t="shared" si="14"/>
        <v>40680.04</v>
      </c>
      <c r="E61" s="27">
        <v>40680.04</v>
      </c>
      <c r="F61" s="27">
        <v>40680.04</v>
      </c>
      <c r="G61" s="27">
        <f t="shared" si="15"/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x14ac:dyDescent="0.25">
      <c r="A62" s="26" t="s">
        <v>55</v>
      </c>
      <c r="B62" s="27">
        <v>0</v>
      </c>
      <c r="C62" s="27">
        <v>0</v>
      </c>
      <c r="D62" s="27">
        <f t="shared" si="14"/>
        <v>0</v>
      </c>
      <c r="E62" s="27">
        <v>0</v>
      </c>
      <c r="F62" s="27">
        <v>0</v>
      </c>
      <c r="G62" s="27">
        <f t="shared" si="15"/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x14ac:dyDescent="0.25">
      <c r="A63" s="26" t="s">
        <v>56</v>
      </c>
      <c r="B63" s="27">
        <v>0</v>
      </c>
      <c r="C63" s="27">
        <v>0</v>
      </c>
      <c r="D63" s="27">
        <f t="shared" si="14"/>
        <v>0</v>
      </c>
      <c r="E63" s="27">
        <v>0</v>
      </c>
      <c r="F63" s="27">
        <v>0</v>
      </c>
      <c r="G63" s="27">
        <f t="shared" si="15"/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x14ac:dyDescent="0.25">
      <c r="A64" s="26" t="s">
        <v>57</v>
      </c>
      <c r="B64" s="27">
        <v>0</v>
      </c>
      <c r="C64" s="27">
        <v>107010</v>
      </c>
      <c r="D64" s="27">
        <f t="shared" si="14"/>
        <v>107010</v>
      </c>
      <c r="E64" s="27">
        <v>107010</v>
      </c>
      <c r="F64" s="27">
        <v>107010</v>
      </c>
      <c r="G64" s="27">
        <f t="shared" si="15"/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x14ac:dyDescent="0.25">
      <c r="A65" s="24" t="s">
        <v>58</v>
      </c>
      <c r="B65" s="31">
        <f t="shared" ref="B65:G65" si="16">B66+B67+B68</f>
        <v>0</v>
      </c>
      <c r="C65" s="31">
        <f t="shared" si="16"/>
        <v>0</v>
      </c>
      <c r="D65" s="31">
        <f t="shared" si="16"/>
        <v>0</v>
      </c>
      <c r="E65" s="31">
        <f t="shared" si="16"/>
        <v>0</v>
      </c>
      <c r="F65" s="31">
        <f t="shared" si="16"/>
        <v>0</v>
      </c>
      <c r="G65" s="31">
        <f t="shared" si="16"/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x14ac:dyDescent="0.25">
      <c r="A66" s="26" t="s">
        <v>59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x14ac:dyDescent="0.25">
      <c r="A67" s="26" t="s">
        <v>60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x14ac:dyDescent="0.25">
      <c r="A68" s="26" t="s">
        <v>61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x14ac:dyDescent="0.25">
      <c r="A69" s="32" t="s">
        <v>62</v>
      </c>
      <c r="B69" s="25">
        <f t="shared" ref="B69:G69" si="17">B70+B71+B72+B73+B74+B75+B76+B77</f>
        <v>0</v>
      </c>
      <c r="C69" s="25">
        <f t="shared" si="17"/>
        <v>0</v>
      </c>
      <c r="D69" s="25">
        <f t="shared" si="17"/>
        <v>0</v>
      </c>
      <c r="E69" s="25">
        <f t="shared" si="17"/>
        <v>0</v>
      </c>
      <c r="F69" s="25">
        <f t="shared" si="17"/>
        <v>0</v>
      </c>
      <c r="G69" s="25">
        <f t="shared" si="17"/>
        <v>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x14ac:dyDescent="0.25">
      <c r="A70" s="26" t="s">
        <v>63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x14ac:dyDescent="0.25">
      <c r="A71" s="26" t="s">
        <v>64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x14ac:dyDescent="0.25">
      <c r="A72" s="26" t="s">
        <v>65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x14ac:dyDescent="0.25">
      <c r="A73" s="26" t="s">
        <v>66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x14ac:dyDescent="0.25">
      <c r="A74" s="26" t="s">
        <v>67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x14ac:dyDescent="0.25">
      <c r="A75" s="26" t="s">
        <v>68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x14ac:dyDescent="0.25">
      <c r="A76" s="26" t="s">
        <v>69</v>
      </c>
      <c r="B76" s="27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x14ac:dyDescent="0.25">
      <c r="A77" s="26" t="s">
        <v>70</v>
      </c>
      <c r="B77" s="27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x14ac:dyDescent="0.25">
      <c r="A78" s="24" t="s">
        <v>71</v>
      </c>
      <c r="B78" s="31">
        <f t="shared" ref="B78:G78" si="18">B79+B80+B81</f>
        <v>0</v>
      </c>
      <c r="C78" s="31">
        <f t="shared" si="18"/>
        <v>0</v>
      </c>
      <c r="D78" s="31">
        <f t="shared" si="18"/>
        <v>0</v>
      </c>
      <c r="E78" s="31">
        <f t="shared" si="18"/>
        <v>0</v>
      </c>
      <c r="F78" s="31">
        <f t="shared" si="18"/>
        <v>0</v>
      </c>
      <c r="G78" s="31">
        <f t="shared" si="18"/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x14ac:dyDescent="0.25">
      <c r="A79" s="26" t="s">
        <v>72</v>
      </c>
      <c r="B79" s="27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x14ac:dyDescent="0.25">
      <c r="A80" s="26" t="s">
        <v>73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x14ac:dyDescent="0.25">
      <c r="A81" s="26" t="s">
        <v>74</v>
      </c>
      <c r="B81" s="27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x14ac:dyDescent="0.25">
      <c r="A82" s="24" t="s">
        <v>75</v>
      </c>
      <c r="B82" s="25">
        <f t="shared" ref="B82:G82" si="19">B83+B84+B85+B86+B87+B88+B89</f>
        <v>0</v>
      </c>
      <c r="C82" s="25">
        <f t="shared" si="19"/>
        <v>0</v>
      </c>
      <c r="D82" s="25">
        <f t="shared" si="19"/>
        <v>0</v>
      </c>
      <c r="E82" s="25">
        <f t="shared" si="19"/>
        <v>0</v>
      </c>
      <c r="F82" s="25">
        <f t="shared" si="19"/>
        <v>0</v>
      </c>
      <c r="G82" s="25">
        <f t="shared" si="19"/>
        <v>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x14ac:dyDescent="0.25">
      <c r="A83" s="26" t="s">
        <v>76</v>
      </c>
      <c r="B83" s="27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x14ac:dyDescent="0.25">
      <c r="A84" s="26" t="s">
        <v>77</v>
      </c>
      <c r="B84" s="27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x14ac:dyDescent="0.25">
      <c r="A85" s="26" t="s">
        <v>78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x14ac:dyDescent="0.25">
      <c r="A86" s="26" t="s">
        <v>79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x14ac:dyDescent="0.25">
      <c r="A87" s="26" t="s">
        <v>80</v>
      </c>
      <c r="B87" s="27">
        <v>0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x14ac:dyDescent="0.25">
      <c r="A88" s="26" t="s">
        <v>81</v>
      </c>
      <c r="B88" s="27">
        <v>0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x14ac:dyDescent="0.25">
      <c r="A89" s="26" t="s">
        <v>82</v>
      </c>
      <c r="B89" s="27">
        <v>0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x14ac:dyDescent="0.25">
      <c r="A90" s="33" t="s">
        <v>83</v>
      </c>
      <c r="B90" s="23">
        <f t="shared" ref="B90:G90" si="20">B91+B99+B109+B119+B129+B143+B152+B156</f>
        <v>0</v>
      </c>
      <c r="C90" s="23">
        <f t="shared" si="20"/>
        <v>0</v>
      </c>
      <c r="D90" s="23">
        <f t="shared" si="20"/>
        <v>0</v>
      </c>
      <c r="E90" s="23">
        <f t="shared" si="20"/>
        <v>0</v>
      </c>
      <c r="F90" s="23">
        <f t="shared" si="20"/>
        <v>0</v>
      </c>
      <c r="G90" s="23">
        <f t="shared" si="20"/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x14ac:dyDescent="0.25">
      <c r="A91" s="24" t="s">
        <v>84</v>
      </c>
      <c r="B91" s="25">
        <f t="shared" ref="B91:G91" si="21">B92+B93+B94+B95+B96+B97+B98</f>
        <v>0</v>
      </c>
      <c r="C91" s="25">
        <f t="shared" si="21"/>
        <v>0</v>
      </c>
      <c r="D91" s="25">
        <f t="shared" si="21"/>
        <v>0</v>
      </c>
      <c r="E91" s="25">
        <f t="shared" si="21"/>
        <v>0</v>
      </c>
      <c r="F91" s="25">
        <f t="shared" si="21"/>
        <v>0</v>
      </c>
      <c r="G91" s="25">
        <f t="shared" si="21"/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x14ac:dyDescent="0.25">
      <c r="A92" s="26" t="s">
        <v>11</v>
      </c>
      <c r="B92" s="27">
        <v>0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x14ac:dyDescent="0.25">
      <c r="A93" s="26" t="s">
        <v>12</v>
      </c>
      <c r="B93" s="27">
        <v>0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x14ac:dyDescent="0.25">
      <c r="A94" s="26" t="s">
        <v>13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x14ac:dyDescent="0.25">
      <c r="A95" s="26" t="s">
        <v>14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x14ac:dyDescent="0.25">
      <c r="A96" s="26" t="s">
        <v>15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x14ac:dyDescent="0.25">
      <c r="A97" s="26" t="s">
        <v>16</v>
      </c>
      <c r="B97" s="27">
        <v>0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x14ac:dyDescent="0.25">
      <c r="A98" s="26" t="s">
        <v>17</v>
      </c>
      <c r="B98" s="27">
        <v>0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x14ac:dyDescent="0.25">
      <c r="A99" s="24" t="s">
        <v>85</v>
      </c>
      <c r="B99" s="25">
        <f t="shared" ref="B99:G99" si="22">B100+B101+B102+B103+B104+B105+B106+B107+B108</f>
        <v>0</v>
      </c>
      <c r="C99" s="25">
        <f t="shared" si="22"/>
        <v>0</v>
      </c>
      <c r="D99" s="25">
        <f t="shared" si="22"/>
        <v>0</v>
      </c>
      <c r="E99" s="25">
        <f t="shared" si="22"/>
        <v>0</v>
      </c>
      <c r="F99" s="25">
        <f t="shared" si="22"/>
        <v>0</v>
      </c>
      <c r="G99" s="25">
        <f t="shared" si="22"/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x14ac:dyDescent="0.25">
      <c r="A100" s="29" t="s">
        <v>19</v>
      </c>
      <c r="B100" s="27">
        <v>0</v>
      </c>
      <c r="C100" s="27">
        <v>0</v>
      </c>
      <c r="D100" s="27">
        <v>0</v>
      </c>
      <c r="E100" s="27">
        <v>0</v>
      </c>
      <c r="F100" s="27">
        <v>0</v>
      </c>
      <c r="G100" s="27">
        <v>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x14ac:dyDescent="0.25">
      <c r="A101" s="26" t="s">
        <v>20</v>
      </c>
      <c r="B101" s="27">
        <v>0</v>
      </c>
      <c r="C101" s="27">
        <v>0</v>
      </c>
      <c r="D101" s="27">
        <v>0</v>
      </c>
      <c r="E101" s="27">
        <v>0</v>
      </c>
      <c r="F101" s="27">
        <v>0</v>
      </c>
      <c r="G101" s="27"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x14ac:dyDescent="0.25">
      <c r="A102" s="26" t="s">
        <v>21</v>
      </c>
      <c r="B102" s="27">
        <v>0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x14ac:dyDescent="0.25">
      <c r="A103" s="26" t="s">
        <v>22</v>
      </c>
      <c r="B103" s="27">
        <v>0</v>
      </c>
      <c r="C103" s="27">
        <v>0</v>
      </c>
      <c r="D103" s="27">
        <v>0</v>
      </c>
      <c r="E103" s="27">
        <v>0</v>
      </c>
      <c r="F103" s="27">
        <v>0</v>
      </c>
      <c r="G103" s="27"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x14ac:dyDescent="0.25">
      <c r="A104" s="26" t="s">
        <v>23</v>
      </c>
      <c r="B104" s="27">
        <v>0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x14ac:dyDescent="0.25">
      <c r="A105" s="26" t="s">
        <v>24</v>
      </c>
      <c r="B105" s="27">
        <v>0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x14ac:dyDescent="0.25">
      <c r="A106" s="26" t="s">
        <v>25</v>
      </c>
      <c r="B106" s="27">
        <v>0</v>
      </c>
      <c r="C106" s="27">
        <v>0</v>
      </c>
      <c r="D106" s="27">
        <v>0</v>
      </c>
      <c r="E106" s="27">
        <v>0</v>
      </c>
      <c r="F106" s="27">
        <v>0</v>
      </c>
      <c r="G106" s="27"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x14ac:dyDescent="0.25">
      <c r="A107" s="26" t="s">
        <v>26</v>
      </c>
      <c r="B107" s="27">
        <v>0</v>
      </c>
      <c r="C107" s="27">
        <v>0</v>
      </c>
      <c r="D107" s="27">
        <v>0</v>
      </c>
      <c r="E107" s="27">
        <v>0</v>
      </c>
      <c r="F107" s="27">
        <v>0</v>
      </c>
      <c r="G107" s="27"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x14ac:dyDescent="0.25">
      <c r="A108" s="26" t="s">
        <v>27</v>
      </c>
      <c r="B108" s="27">
        <v>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x14ac:dyDescent="0.25">
      <c r="A109" s="24" t="s">
        <v>28</v>
      </c>
      <c r="B109" s="25">
        <f t="shared" ref="B109:G109" si="23">B110+B111+B112+B113+B114+B115+B116+B117+B118</f>
        <v>0</v>
      </c>
      <c r="C109" s="25">
        <f t="shared" si="23"/>
        <v>0</v>
      </c>
      <c r="D109" s="25">
        <f t="shared" si="23"/>
        <v>0</v>
      </c>
      <c r="E109" s="25">
        <f t="shared" si="23"/>
        <v>0</v>
      </c>
      <c r="F109" s="25">
        <f t="shared" si="23"/>
        <v>0</v>
      </c>
      <c r="G109" s="25">
        <f t="shared" si="23"/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x14ac:dyDescent="0.25">
      <c r="A110" s="26" t="s">
        <v>29</v>
      </c>
      <c r="B110" s="27">
        <v>0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x14ac:dyDescent="0.25">
      <c r="A111" s="26" t="s">
        <v>30</v>
      </c>
      <c r="B111" s="27">
        <v>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x14ac:dyDescent="0.25">
      <c r="A112" s="26" t="s">
        <v>31</v>
      </c>
      <c r="B112" s="27">
        <v>0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x14ac:dyDescent="0.25">
      <c r="A113" s="26" t="s">
        <v>32</v>
      </c>
      <c r="B113" s="27">
        <v>0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x14ac:dyDescent="0.25">
      <c r="A114" s="29" t="s">
        <v>33</v>
      </c>
      <c r="B114" s="27">
        <v>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x14ac:dyDescent="0.25">
      <c r="A115" s="26" t="s">
        <v>34</v>
      </c>
      <c r="B115" s="27">
        <v>0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x14ac:dyDescent="0.25">
      <c r="A116" s="26" t="s">
        <v>35</v>
      </c>
      <c r="B116" s="27">
        <v>0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25">
      <c r="A117" s="26" t="s">
        <v>36</v>
      </c>
      <c r="B117" s="27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x14ac:dyDescent="0.25">
      <c r="A118" s="26" t="s">
        <v>37</v>
      </c>
      <c r="B118" s="27">
        <v>0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x14ac:dyDescent="0.25">
      <c r="A119" s="30" t="s">
        <v>38</v>
      </c>
      <c r="B119" s="25">
        <f t="shared" ref="B119:G119" si="24">B120+B121+B122+B123+B124+B125+B126+B127+B128</f>
        <v>0</v>
      </c>
      <c r="C119" s="25">
        <f t="shared" si="24"/>
        <v>0</v>
      </c>
      <c r="D119" s="25">
        <f t="shared" si="24"/>
        <v>0</v>
      </c>
      <c r="E119" s="25">
        <f t="shared" si="24"/>
        <v>0</v>
      </c>
      <c r="F119" s="25">
        <f t="shared" si="24"/>
        <v>0</v>
      </c>
      <c r="G119" s="25">
        <f t="shared" si="24"/>
        <v>0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x14ac:dyDescent="0.25">
      <c r="A120" s="26" t="s">
        <v>39</v>
      </c>
      <c r="B120" s="27">
        <v>0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x14ac:dyDescent="0.25">
      <c r="A121" s="26" t="s">
        <v>40</v>
      </c>
      <c r="B121" s="27">
        <v>0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x14ac:dyDescent="0.25">
      <c r="A122" s="26" t="s">
        <v>41</v>
      </c>
      <c r="B122" s="27">
        <v>0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x14ac:dyDescent="0.25">
      <c r="A123" s="26" t="s">
        <v>42</v>
      </c>
      <c r="B123" s="27">
        <v>0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x14ac:dyDescent="0.25">
      <c r="A124" s="26" t="s">
        <v>43</v>
      </c>
      <c r="B124" s="27">
        <v>0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x14ac:dyDescent="0.25">
      <c r="A125" s="26" t="s">
        <v>44</v>
      </c>
      <c r="B125" s="27">
        <v>0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x14ac:dyDescent="0.25">
      <c r="A126" s="26" t="s">
        <v>45</v>
      </c>
      <c r="B126" s="27">
        <v>0</v>
      </c>
      <c r="C126" s="27">
        <v>0</v>
      </c>
      <c r="D126" s="27">
        <v>0</v>
      </c>
      <c r="E126" s="27">
        <v>0</v>
      </c>
      <c r="F126" s="27">
        <v>0</v>
      </c>
      <c r="G126" s="27">
        <v>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x14ac:dyDescent="0.25">
      <c r="A127" s="26" t="s">
        <v>46</v>
      </c>
      <c r="B127" s="27">
        <v>0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x14ac:dyDescent="0.25">
      <c r="A128" s="26" t="s">
        <v>47</v>
      </c>
      <c r="B128" s="27">
        <v>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x14ac:dyDescent="0.25">
      <c r="A129" s="30" t="s">
        <v>48</v>
      </c>
      <c r="B129" s="31">
        <f t="shared" ref="B129:G129" si="25">B130+B131+B132+B133+B134+B135+B136+B137+B138</f>
        <v>0</v>
      </c>
      <c r="C129" s="31">
        <f t="shared" si="25"/>
        <v>0</v>
      </c>
      <c r="D129" s="31">
        <f t="shared" si="25"/>
        <v>0</v>
      </c>
      <c r="E129" s="31">
        <f t="shared" si="25"/>
        <v>0</v>
      </c>
      <c r="F129" s="31">
        <f t="shared" si="25"/>
        <v>0</v>
      </c>
      <c r="G129" s="31">
        <f t="shared" si="25"/>
        <v>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x14ac:dyDescent="0.25">
      <c r="A130" s="26" t="s">
        <v>49</v>
      </c>
      <c r="B130" s="27">
        <v>0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x14ac:dyDescent="0.25">
      <c r="A131" s="26" t="s">
        <v>50</v>
      </c>
      <c r="B131" s="27">
        <v>0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x14ac:dyDescent="0.25">
      <c r="A132" s="26" t="s">
        <v>51</v>
      </c>
      <c r="B132" s="27">
        <v>0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x14ac:dyDescent="0.25">
      <c r="A133" s="26" t="s">
        <v>52</v>
      </c>
      <c r="B133" s="27">
        <v>0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x14ac:dyDescent="0.25">
      <c r="A134" s="26" t="s">
        <v>53</v>
      </c>
      <c r="B134" s="27">
        <v>0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x14ac:dyDescent="0.25">
      <c r="A135" s="26" t="s">
        <v>54</v>
      </c>
      <c r="B135" s="27">
        <v>0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x14ac:dyDescent="0.25">
      <c r="A136" s="26" t="s">
        <v>55</v>
      </c>
      <c r="B136" s="27">
        <v>0</v>
      </c>
      <c r="C136" s="27">
        <v>0</v>
      </c>
      <c r="D136" s="27">
        <v>0</v>
      </c>
      <c r="E136" s="27">
        <v>0</v>
      </c>
      <c r="F136" s="27">
        <v>0</v>
      </c>
      <c r="G136" s="27">
        <v>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x14ac:dyDescent="0.25">
      <c r="A137" s="26" t="s">
        <v>56</v>
      </c>
      <c r="B137" s="27">
        <v>0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x14ac:dyDescent="0.25">
      <c r="A138" s="26" t="s">
        <v>57</v>
      </c>
      <c r="B138" s="27">
        <v>0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x14ac:dyDescent="0.25">
      <c r="A139" s="34" t="s">
        <v>58</v>
      </c>
      <c r="B139" s="27">
        <v>0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x14ac:dyDescent="0.25">
      <c r="A140" s="26" t="s">
        <v>59</v>
      </c>
      <c r="B140" s="27">
        <v>0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x14ac:dyDescent="0.25">
      <c r="A141" s="26" t="s">
        <v>60</v>
      </c>
      <c r="B141" s="27">
        <v>0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x14ac:dyDescent="0.25">
      <c r="A142" s="26" t="s">
        <v>61</v>
      </c>
      <c r="B142" s="27">
        <v>0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x14ac:dyDescent="0.25">
      <c r="A143" s="30" t="s">
        <v>86</v>
      </c>
      <c r="B143" s="25">
        <f t="shared" ref="B143:G143" si="26">B144+B145+B146+B147+B148+B149+B150+B151</f>
        <v>0</v>
      </c>
      <c r="C143" s="25">
        <f t="shared" si="26"/>
        <v>0</v>
      </c>
      <c r="D143" s="25">
        <f t="shared" si="26"/>
        <v>0</v>
      </c>
      <c r="E143" s="25">
        <f t="shared" si="26"/>
        <v>0</v>
      </c>
      <c r="F143" s="25">
        <f t="shared" si="26"/>
        <v>0</v>
      </c>
      <c r="G143" s="25">
        <f t="shared" si="26"/>
        <v>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x14ac:dyDescent="0.25">
      <c r="A144" s="26" t="s">
        <v>63</v>
      </c>
      <c r="B144" s="27">
        <v>0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x14ac:dyDescent="0.25">
      <c r="A145" s="26" t="s">
        <v>64</v>
      </c>
      <c r="B145" s="27">
        <v>0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x14ac:dyDescent="0.25">
      <c r="A146" s="26" t="s">
        <v>65</v>
      </c>
      <c r="B146" s="27">
        <v>0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x14ac:dyDescent="0.25">
      <c r="A147" s="26" t="s">
        <v>66</v>
      </c>
      <c r="B147" s="27">
        <v>0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x14ac:dyDescent="0.25">
      <c r="A148" s="26" t="s">
        <v>67</v>
      </c>
      <c r="B148" s="27">
        <v>0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x14ac:dyDescent="0.25">
      <c r="A149" s="26" t="s">
        <v>68</v>
      </c>
      <c r="B149" s="27">
        <v>0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x14ac:dyDescent="0.25">
      <c r="A150" s="26" t="s">
        <v>69</v>
      </c>
      <c r="B150" s="27">
        <v>0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x14ac:dyDescent="0.25">
      <c r="A151" s="26" t="s">
        <v>70</v>
      </c>
      <c r="B151" s="27">
        <v>0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x14ac:dyDescent="0.25">
      <c r="A152" s="24" t="s">
        <v>71</v>
      </c>
      <c r="B152" s="25">
        <f t="shared" ref="B152:G152" si="27">B153+B154+B155</f>
        <v>0</v>
      </c>
      <c r="C152" s="25">
        <f t="shared" si="27"/>
        <v>0</v>
      </c>
      <c r="D152" s="25">
        <f t="shared" si="27"/>
        <v>0</v>
      </c>
      <c r="E152" s="25">
        <f t="shared" si="27"/>
        <v>0</v>
      </c>
      <c r="F152" s="25">
        <f t="shared" si="27"/>
        <v>0</v>
      </c>
      <c r="G152" s="25">
        <f t="shared" si="27"/>
        <v>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x14ac:dyDescent="0.25">
      <c r="A153" s="26" t="s">
        <v>72</v>
      </c>
      <c r="B153" s="27">
        <v>0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x14ac:dyDescent="0.25">
      <c r="A154" s="26" t="s">
        <v>73</v>
      </c>
      <c r="B154" s="27">
        <v>0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x14ac:dyDescent="0.25">
      <c r="A155" s="26" t="s">
        <v>74</v>
      </c>
      <c r="B155" s="27">
        <v>0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x14ac:dyDescent="0.25">
      <c r="A156" s="24" t="s">
        <v>75</v>
      </c>
      <c r="B156" s="25">
        <f t="shared" ref="B156:G156" si="28">B157+B158+B159+B160+B161+B162+B163</f>
        <v>0</v>
      </c>
      <c r="C156" s="25">
        <f t="shared" si="28"/>
        <v>0</v>
      </c>
      <c r="D156" s="25">
        <f t="shared" si="28"/>
        <v>0</v>
      </c>
      <c r="E156" s="25">
        <f t="shared" si="28"/>
        <v>0</v>
      </c>
      <c r="F156" s="25">
        <f t="shared" si="28"/>
        <v>0</v>
      </c>
      <c r="G156" s="25">
        <f t="shared" si="28"/>
        <v>0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26" t="s">
        <v>76</v>
      </c>
      <c r="B157" s="27">
        <v>0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26" t="s">
        <v>77</v>
      </c>
      <c r="B158" s="27">
        <v>0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26" t="s">
        <v>78</v>
      </c>
      <c r="B159" s="27">
        <v>0</v>
      </c>
      <c r="C159" s="27">
        <v>0</v>
      </c>
      <c r="D159" s="27">
        <v>0</v>
      </c>
      <c r="E159" s="27">
        <v>0</v>
      </c>
      <c r="F159" s="27">
        <v>0</v>
      </c>
      <c r="G159" s="27"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26" t="s">
        <v>79</v>
      </c>
      <c r="B160" s="27">
        <v>0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26" t="s">
        <v>80</v>
      </c>
      <c r="B161" s="27">
        <v>0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26" t="s">
        <v>81</v>
      </c>
      <c r="B162" s="27">
        <v>0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26" t="s">
        <v>82</v>
      </c>
      <c r="B163" s="27">
        <v>0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35"/>
      <c r="B164" s="27">
        <v>0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33" t="s">
        <v>87</v>
      </c>
      <c r="B165" s="23">
        <f t="shared" ref="B165:G165" si="29">+B90+B16</f>
        <v>347970600</v>
      </c>
      <c r="C165" s="23">
        <f t="shared" si="29"/>
        <v>38132258.209999993</v>
      </c>
      <c r="D165" s="23">
        <f t="shared" si="29"/>
        <v>386102858.21000004</v>
      </c>
      <c r="E165" s="23">
        <f t="shared" si="29"/>
        <v>383077192.23000002</v>
      </c>
      <c r="F165" s="23">
        <f t="shared" si="29"/>
        <v>382758501.23000002</v>
      </c>
      <c r="G165" s="23">
        <f t="shared" si="29"/>
        <v>3025665.97999998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36" t="s">
        <v>88</v>
      </c>
      <c r="B168" s="36"/>
      <c r="C168" s="36"/>
      <c r="D168" s="36"/>
      <c r="E168" s="36"/>
      <c r="F168" s="36"/>
      <c r="G168" s="36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  <row r="1000" spans="1:24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</row>
    <row r="1001" spans="1:24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</row>
    <row r="1002" spans="1:24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</row>
    <row r="1003" spans="1:24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</row>
    <row r="1004" spans="1:24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</row>
    <row r="1005" spans="1:24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</row>
    <row r="1006" spans="1:24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</row>
    <row r="1007" spans="1:24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</row>
    <row r="1008" spans="1:24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</row>
    <row r="1009" spans="1:24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</row>
    <row r="1010" spans="1:24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</row>
    <row r="1011" spans="1:24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</row>
    <row r="1012" spans="1:24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</row>
    <row r="1013" spans="1:24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</row>
    <row r="1014" spans="1:24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</row>
    <row r="1015" spans="1:24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</row>
    <row r="1016" spans="1:24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</row>
    <row r="1017" spans="1:24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</row>
    <row r="1018" spans="1:24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</row>
    <row r="1019" spans="1:24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</row>
    <row r="1020" spans="1:24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</row>
    <row r="1021" spans="1:24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</row>
    <row r="1022" spans="1:24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</row>
    <row r="1023" spans="1:24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</row>
    <row r="1024" spans="1:24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</row>
    <row r="1025" spans="1:24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</row>
    <row r="1026" spans="1:24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</row>
    <row r="1027" spans="1:24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</row>
    <row r="1028" spans="1:24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</row>
    <row r="1029" spans="1:24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</row>
    <row r="1030" spans="1:24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</row>
    <row r="1031" spans="1:24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</row>
    <row r="1032" spans="1:24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</row>
    <row r="1033" spans="1:24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</row>
    <row r="1034" spans="1:24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</row>
    <row r="1035" spans="1:24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</row>
    <row r="1036" spans="1:24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</row>
    <row r="1037" spans="1:24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</row>
    <row r="1038" spans="1:24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</row>
    <row r="1039" spans="1:24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</row>
    <row r="1040" spans="1:24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</row>
    <row r="1041" spans="1:24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</row>
    <row r="1042" spans="1:24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</row>
    <row r="1043" spans="1:24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</row>
    <row r="1044" spans="1:24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</row>
    <row r="1045" spans="1:24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</row>
    <row r="1046" spans="1:24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</row>
    <row r="1047" spans="1:24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</row>
    <row r="1048" spans="1:24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</row>
    <row r="1049" spans="1:24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</row>
    <row r="1050" spans="1:24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</row>
    <row r="1051" spans="1:24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</row>
    <row r="1052" spans="1:24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</row>
    <row r="1053" spans="1:24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</row>
    <row r="1054" spans="1:24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</row>
    <row r="1055" spans="1:24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</row>
    <row r="1056" spans="1:24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</row>
    <row r="1057" spans="1:24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</row>
    <row r="1058" spans="1:24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</row>
    <row r="1059" spans="1:24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</row>
    <row r="1060" spans="1:24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</row>
    <row r="1061" spans="1:24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</row>
    <row r="1062" spans="1:24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</row>
    <row r="1063" spans="1:24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</row>
    <row r="1064" spans="1:24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</row>
    <row r="1065" spans="1:24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</row>
    <row r="1066" spans="1:24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</row>
    <row r="1067" spans="1:24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</row>
    <row r="1068" spans="1:24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</row>
    <row r="1069" spans="1:24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</row>
    <row r="1070" spans="1:24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</row>
    <row r="1071" spans="1:24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</row>
    <row r="1072" spans="1:24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</row>
    <row r="1073" spans="1:24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</row>
    <row r="1074" spans="1:24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</row>
    <row r="1075" spans="1:24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</row>
    <row r="1076" spans="1:24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</row>
    <row r="1077" spans="1:24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</row>
    <row r="1078" spans="1:24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</row>
    <row r="1079" spans="1:24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</row>
    <row r="1080" spans="1:24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</row>
    <row r="1081" spans="1:24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</row>
    <row r="1082" spans="1:24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</row>
    <row r="1083" spans="1:24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</row>
    <row r="1084" spans="1:24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</row>
    <row r="1085" spans="1:24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</row>
    <row r="1086" spans="1:24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</row>
    <row r="1087" spans="1:24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</row>
    <row r="1088" spans="1:24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</row>
    <row r="1089" spans="1:24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</row>
    <row r="1090" spans="1:24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</row>
    <row r="1091" spans="1:24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</row>
    <row r="1092" spans="1:24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</row>
    <row r="1093" spans="1:24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</row>
    <row r="1094" spans="1:24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</row>
    <row r="1095" spans="1:24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</row>
    <row r="1096" spans="1:24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</row>
    <row r="1097" spans="1:24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</row>
    <row r="1098" spans="1:24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</row>
    <row r="1099" spans="1:24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</row>
    <row r="1100" spans="1:24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</row>
    <row r="1101" spans="1:24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</row>
    <row r="1102" spans="1:24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</row>
    <row r="1103" spans="1:24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</row>
    <row r="1104" spans="1:24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</row>
    <row r="1105" spans="1:24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</row>
    <row r="1106" spans="1:24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</row>
    <row r="1107" spans="1:24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</row>
    <row r="1108" spans="1:24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</row>
    <row r="1109" spans="1:24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</row>
    <row r="1110" spans="1:24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</row>
    <row r="1111" spans="1:24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</row>
    <row r="1112" spans="1:24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</row>
    <row r="1113" spans="1:24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</row>
    <row r="1114" spans="1:24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</row>
    <row r="1115" spans="1:24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</row>
    <row r="1116" spans="1:24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</row>
    <row r="1117" spans="1:24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</row>
    <row r="1118" spans="1:24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</row>
    <row r="1119" spans="1:24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</row>
    <row r="1120" spans="1:24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</row>
    <row r="1121" spans="1:24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</row>
    <row r="1122" spans="1:24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</row>
    <row r="1123" spans="1:24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</row>
    <row r="1124" spans="1:24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</row>
    <row r="1125" spans="1:24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</row>
    <row r="1126" spans="1:24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</row>
    <row r="1127" spans="1:24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</row>
    <row r="1128" spans="1:24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</row>
    <row r="1129" spans="1:24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</row>
    <row r="1130" spans="1:24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</row>
    <row r="1131" spans="1:24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</row>
    <row r="1132" spans="1:24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</row>
    <row r="1133" spans="1:24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</row>
    <row r="1134" spans="1:24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</row>
    <row r="1135" spans="1:24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</row>
    <row r="1136" spans="1:24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</row>
    <row r="1137" spans="1:24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</row>
    <row r="1138" spans="1:24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</row>
    <row r="1139" spans="1:24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</row>
    <row r="1140" spans="1:24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</row>
    <row r="1141" spans="1:24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</row>
    <row r="1142" spans="1:24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</row>
    <row r="1143" spans="1:24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</row>
    <row r="1144" spans="1:24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</row>
    <row r="1145" spans="1:24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</row>
    <row r="1146" spans="1:24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</row>
    <row r="1147" spans="1:24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</row>
    <row r="1148" spans="1:24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</row>
    <row r="1149" spans="1:24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</row>
    <row r="1150" spans="1:24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</row>
    <row r="1151" spans="1:24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</row>
    <row r="1152" spans="1:24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</row>
  </sheetData>
  <mergeCells count="5">
    <mergeCell ref="A9:G13"/>
    <mergeCell ref="A14:A15"/>
    <mergeCell ref="B14:F14"/>
    <mergeCell ref="G14:G15"/>
    <mergeCell ref="A168:G168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</vt:lpstr>
      <vt:lpstr>'EAPED 6 (a)'!Área_de_impresión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2023-01-23T17:23:27Z</dcterms:created>
  <dcterms:modified xsi:type="dcterms:W3CDTF">2023-01-23T17:24:18Z</dcterms:modified>
</cp:coreProperties>
</file>