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830" windowWidth="14865" windowHeight="3615" tabRatio="670" activeTab="0"/>
  </bookViews>
  <sheets>
    <sheet name="Gobernador98" sheetId="1" r:id="rId1"/>
  </sheets>
  <definedNames>
    <definedName name="_xlnm.Print_Area" localSheetId="0">'Gobernador98'!$A$1:$U$38</definedName>
  </definedNames>
  <calcPr fullCalcOnLoad="1"/>
</workbook>
</file>

<file path=xl/sharedStrings.xml><?xml version="1.0" encoding="utf-8"?>
<sst xmlns="http://schemas.openxmlformats.org/spreadsheetml/2006/main" count="44" uniqueCount="36">
  <si>
    <t>PUEBLA DE ZARAGOZA</t>
  </si>
  <si>
    <t>SAN MARTIN TEXMELUCAN</t>
  </si>
  <si>
    <t>CHOLULA DE RIVADAVIA</t>
  </si>
  <si>
    <t>ATLIXCO</t>
  </si>
  <si>
    <t>IZUCAR DE MATAMOROS</t>
  </si>
  <si>
    <t>CHIAUTLA DE TAPIA</t>
  </si>
  <si>
    <t>ACATLAN DE OSORIO</t>
  </si>
  <si>
    <t>TEPEXI DE RODRIGUEZ</t>
  </si>
  <si>
    <t>TEHUACAN</t>
  </si>
  <si>
    <t>AJALPAN</t>
  </si>
  <si>
    <t>TEPEACA</t>
  </si>
  <si>
    <t>TECAMACHALCO</t>
  </si>
  <si>
    <t>ACATZINGO</t>
  </si>
  <si>
    <t>CIUDAD SERDAN</t>
  </si>
  <si>
    <t>TLATLAUQUITEPEC</t>
  </si>
  <si>
    <t>TEZIUTLAN</t>
  </si>
  <si>
    <t>ZACAPOAXTLA</t>
  </si>
  <si>
    <t>TETELA DE OCAMPO</t>
  </si>
  <si>
    <t>ZACATLAN</t>
  </si>
  <si>
    <t>HUAUCHINANGO</t>
  </si>
  <si>
    <t>XICOTEPEC DE JUAREZ</t>
  </si>
  <si>
    <t>INSTITUTO ELECTORAL DEL ESTADO</t>
  </si>
  <si>
    <t>Dtto</t>
  </si>
  <si>
    <t>Cabecera</t>
  </si>
  <si>
    <t xml:space="preserve">  </t>
  </si>
  <si>
    <t xml:space="preserve">Votos </t>
  </si>
  <si>
    <t>Votación Total</t>
  </si>
  <si>
    <t>Válidos</t>
  </si>
  <si>
    <t>VOTACIÓN TOTAL:</t>
  </si>
  <si>
    <t>%</t>
  </si>
  <si>
    <t>PROCESO ELECTORAL ORDINARIO PUEBLA 1998</t>
  </si>
  <si>
    <t>Concentrado de Computo Final de la Elección de</t>
  </si>
  <si>
    <t>Gobernador del Estado</t>
  </si>
  <si>
    <t>Partido Ganador</t>
  </si>
  <si>
    <t>Ciudadanos Lista Nominal</t>
  </si>
  <si>
    <t>Computo Final de la Elección de Gobernador del Estado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</si>
</sst>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;&quot;$&quot;\-#,##0"/>
    <numFmt numFmtId="189" formatCode="&quot;$&quot;#,##0;[Red]&quot;$&quot;\-#,##0"/>
    <numFmt numFmtId="190" formatCode="&quot;$&quot;#,##0.00;&quot;$&quot;\-#,##0.00"/>
    <numFmt numFmtId="191" formatCode="&quot;$&quot;#,##0.00;[Red]&quot;$&quot;\-#,##0.00"/>
    <numFmt numFmtId="192" formatCode="_ &quot;$&quot;* #,##0_ ;_ &quot;$&quot;* \-#,##0_ ;_ &quot;$&quot;* &quot;-&quot;_ ;_ @_ "/>
    <numFmt numFmtId="193" formatCode="_ * #,##0_ ;_ * \-#,##0_ ;_ * &quot;-&quot;_ ;_ @_ "/>
    <numFmt numFmtId="194" formatCode="_ &quot;$&quot;* #,##0.00_ ;_ &quot;$&quot;* \-#,##0.00_ ;_ &quot;$&quot;* &quot;-&quot;??_ ;_ @_ "/>
    <numFmt numFmtId="195" formatCode="_ * #,##0.00_ ;_ * \-#,##0.00_ ;_ * &quot;-&quot;??_ ;_ @_ "/>
    <numFmt numFmtId="196" formatCode="&quot;N$&quot;#,##0;\-&quot;N$&quot;#,##0"/>
    <numFmt numFmtId="197" formatCode="&quot;N$&quot;#,##0;[Red]\-&quot;N$&quot;#,##0"/>
    <numFmt numFmtId="198" formatCode="&quot;N$&quot;#,##0.00;\-&quot;N$&quot;#,##0.00"/>
    <numFmt numFmtId="199" formatCode="&quot;N$&quot;#,##0.00;[Red]\-&quot;N$&quot;#,##0.00"/>
    <numFmt numFmtId="200" formatCode="_-&quot;N$&quot;* #,##0_-;\-&quot;N$&quot;* #,##0_-;_-&quot;N$&quot;* &quot;-&quot;_-;_-@_-"/>
    <numFmt numFmtId="201" formatCode="_-&quot;N$&quot;* #,##0.00_-;\-&quot;N$&quot;* #,##0.00_-;_-&quot;N$&quot;* &quot;-&quot;??_-;_-@_-"/>
    <numFmt numFmtId="202" formatCode="&quot;N$&quot;#,##0_);\(&quot;N$&quot;#,##0\)"/>
    <numFmt numFmtId="203" formatCode="&quot;N$&quot;#,##0_);[Red]\(&quot;N$&quot;#,##0\)"/>
    <numFmt numFmtId="204" formatCode="&quot;N$&quot;#,##0.00_);\(&quot;N$&quot;#,##0.00\)"/>
    <numFmt numFmtId="205" formatCode="&quot;N$&quot;#,##0.00_);[Red]\(&quot;N$&quot;#,##0.00\)"/>
    <numFmt numFmtId="206" formatCode="_(&quot;N$&quot;* #,##0_);_(&quot;N$&quot;* \(#,##0\);_(&quot;N$&quot;* &quot;-&quot;_);_(@_)"/>
    <numFmt numFmtId="207" formatCode="_(&quot;N$&quot;* #,##0.00_);_(&quot;N$&quot;* \(#,##0.00\);_(&quot;N$&quot;* &quot;-&quot;??_);_(@_)"/>
    <numFmt numFmtId="208" formatCode="&quot;N$&quot;#,##0;&quot;N$&quot;\-#,##0"/>
    <numFmt numFmtId="209" formatCode="&quot;N$&quot;#,##0;[Red]&quot;N$&quot;\-#,##0"/>
    <numFmt numFmtId="210" formatCode="&quot;N$&quot;#,##0.00;&quot;N$&quot;\-#,##0.00"/>
    <numFmt numFmtId="211" formatCode="&quot;N$&quot;#,##0.00;[Red]&quot;N$&quot;\-#,##0.00"/>
    <numFmt numFmtId="212" formatCode="_ &quot;N$&quot;* #,##0_ ;_ &quot;N$&quot;* \-#,##0_ ;_ &quot;N$&quot;* &quot;-&quot;_ ;_ @_ "/>
    <numFmt numFmtId="213" formatCode="_ &quot;N$&quot;* #,##0.00_ ;_ &quot;N$&quot;* \-#,##0.00_ ;_ &quot;N$&quot;* &quot;-&quot;??_ ;_ @_ "/>
    <numFmt numFmtId="214" formatCode="0.000"/>
    <numFmt numFmtId="215" formatCode="#,##0.0"/>
    <numFmt numFmtId="216" formatCode="#,##0.000"/>
    <numFmt numFmtId="217" formatCode="0.0"/>
    <numFmt numFmtId="218" formatCode="0.0%"/>
    <numFmt numFmtId="219" formatCode="0.000%"/>
    <numFmt numFmtId="220" formatCode="0.0000%"/>
    <numFmt numFmtId="221" formatCode="0.0000"/>
    <numFmt numFmtId="222" formatCode="0.00000"/>
    <numFmt numFmtId="223" formatCode="0.00000000"/>
    <numFmt numFmtId="224" formatCode="0.0000000"/>
    <numFmt numFmtId="225" formatCode="0.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4" fontId="5" fillId="0" borderId="3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9.png" /><Relationship Id="rId7" Type="http://schemas.openxmlformats.org/officeDocument/2006/relationships/image" Target="../media/image3.jpeg" /><Relationship Id="rId8" Type="http://schemas.openxmlformats.org/officeDocument/2006/relationships/image" Target="../media/image2.emf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</xdr:row>
      <xdr:rowOff>19050</xdr:rowOff>
    </xdr:from>
    <xdr:to>
      <xdr:col>5</xdr:col>
      <xdr:colOff>390525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8</xdr:row>
      <xdr:rowOff>19050</xdr:rowOff>
    </xdr:from>
    <xdr:to>
      <xdr:col>6</xdr:col>
      <xdr:colOff>400050</xdr:colOff>
      <xdr:row>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114300</xdr:colOff>
      <xdr:row>8</xdr:row>
      <xdr:rowOff>19050</xdr:rowOff>
    </xdr:from>
    <xdr:to>
      <xdr:col>7</xdr:col>
      <xdr:colOff>400050</xdr:colOff>
      <xdr:row>9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8</xdr:row>
      <xdr:rowOff>19050</xdr:rowOff>
    </xdr:from>
    <xdr:to>
      <xdr:col>8</xdr:col>
      <xdr:colOff>400050</xdr:colOff>
      <xdr:row>9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10001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8</xdr:row>
      <xdr:rowOff>28575</xdr:rowOff>
    </xdr:from>
    <xdr:to>
      <xdr:col>9</xdr:col>
      <xdr:colOff>361950</xdr:colOff>
      <xdr:row>9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24400" y="1009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8</xdr:row>
      <xdr:rowOff>47625</xdr:rowOff>
    </xdr:from>
    <xdr:to>
      <xdr:col>15</xdr:col>
      <xdr:colOff>419100</xdr:colOff>
      <xdr:row>9</xdr:row>
      <xdr:rowOff>123825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76975" y="1028700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200025</xdr:colOff>
      <xdr:row>3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571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8</xdr:row>
      <xdr:rowOff>19050</xdr:rowOff>
    </xdr:from>
    <xdr:to>
      <xdr:col>10</xdr:col>
      <xdr:colOff>409575</xdr:colOff>
      <xdr:row>9</xdr:row>
      <xdr:rowOff>152400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267325" y="1000125"/>
          <a:ext cx="3048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11</xdr:col>
      <xdr:colOff>28575</xdr:colOff>
      <xdr:row>8</xdr:row>
      <xdr:rowOff>66675</xdr:rowOff>
    </xdr:from>
    <xdr:to>
      <xdr:col>11</xdr:col>
      <xdr:colOff>485775</xdr:colOff>
      <xdr:row>9</xdr:row>
      <xdr:rowOff>123825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05475" y="1047750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view="pageBreakPreview" zoomScale="95" zoomScaleSheetLayoutView="95" workbookViewId="0" topLeftCell="A1">
      <selection activeCell="A1" sqref="A1:U1"/>
    </sheetView>
  </sheetViews>
  <sheetFormatPr defaultColWidth="11.421875" defaultRowHeight="12.75"/>
  <cols>
    <col min="1" max="1" width="4.7109375" style="2" customWidth="1"/>
    <col min="2" max="2" width="24.7109375" style="2" customWidth="1"/>
    <col min="3" max="3" width="0.85546875" style="2" customWidth="1"/>
    <col min="4" max="4" width="7.7109375" style="2" customWidth="1"/>
    <col min="5" max="5" width="0.85546875" style="2" customWidth="1"/>
    <col min="6" max="12" width="7.7109375" style="2" customWidth="1"/>
    <col min="13" max="13" width="0.85546875" style="2" hidden="1" customWidth="1"/>
    <col min="14" max="14" width="8.7109375" style="2" hidden="1" customWidth="1"/>
    <col min="15" max="15" width="0.85546875" style="2" hidden="1" customWidth="1"/>
    <col min="16" max="16" width="7.7109375" style="2" customWidth="1"/>
    <col min="17" max="17" width="0.85546875" style="2" customWidth="1"/>
    <col min="18" max="18" width="8.7109375" style="2" customWidth="1"/>
    <col min="19" max="19" width="0.85546875" style="2" customWidth="1"/>
    <col min="20" max="20" width="8.7109375" style="2" customWidth="1"/>
    <col min="21" max="21" width="0.85546875" style="2" customWidth="1"/>
    <col min="22" max="16384" width="11.421875" style="2" customWidth="1"/>
  </cols>
  <sheetData>
    <row r="1" spans="1:21" ht="15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3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18" ht="3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3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9" ht="12" customHeight="1">
      <c r="A8" s="4"/>
      <c r="B8" s="4"/>
      <c r="C8" s="4"/>
      <c r="D8" s="4"/>
      <c r="E8" s="4"/>
      <c r="F8" s="18" t="s">
        <v>35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5"/>
    </row>
    <row r="9" spans="1:21" ht="12.75" customHeight="1">
      <c r="A9" s="29" t="s">
        <v>22</v>
      </c>
      <c r="B9" s="23" t="s">
        <v>23</v>
      </c>
      <c r="C9" s="5"/>
      <c r="D9" s="23" t="s">
        <v>33</v>
      </c>
      <c r="E9" s="5"/>
      <c r="F9" s="27"/>
      <c r="G9" s="27"/>
      <c r="H9" s="27"/>
      <c r="I9" s="27"/>
      <c r="J9" s="27"/>
      <c r="K9" s="27"/>
      <c r="L9" s="27"/>
      <c r="M9" s="5" t="s">
        <v>24</v>
      </c>
      <c r="N9" s="6" t="s">
        <v>25</v>
      </c>
      <c r="O9" s="5"/>
      <c r="P9" s="27"/>
      <c r="Q9" s="5" t="s">
        <v>24</v>
      </c>
      <c r="R9" s="25" t="s">
        <v>26</v>
      </c>
      <c r="S9" s="5" t="s">
        <v>24</v>
      </c>
      <c r="T9" s="21" t="s">
        <v>34</v>
      </c>
      <c r="U9" s="5" t="s">
        <v>24</v>
      </c>
    </row>
    <row r="10" spans="1:21" ht="12.75" customHeight="1">
      <c r="A10" s="30"/>
      <c r="B10" s="24"/>
      <c r="C10" s="5"/>
      <c r="D10" s="24"/>
      <c r="E10" s="5"/>
      <c r="F10" s="28"/>
      <c r="G10" s="28"/>
      <c r="H10" s="28"/>
      <c r="I10" s="28"/>
      <c r="J10" s="28"/>
      <c r="K10" s="28"/>
      <c r="L10" s="28"/>
      <c r="M10" s="5"/>
      <c r="N10" s="7" t="s">
        <v>27</v>
      </c>
      <c r="O10" s="5"/>
      <c r="P10" s="28"/>
      <c r="Q10" s="5"/>
      <c r="R10" s="26"/>
      <c r="S10" s="5"/>
      <c r="T10" s="22"/>
      <c r="U10" s="5"/>
    </row>
    <row r="11" spans="1:23" ht="15" customHeight="1">
      <c r="A11" s="8">
        <v>1</v>
      </c>
      <c r="B11" s="9" t="s">
        <v>0</v>
      </c>
      <c r="C11" s="5"/>
      <c r="D11" s="8" t="str">
        <f>IF(MAX(F11:K11)=F11,"PAN",IF(MAX(F11:K11)=G11,"PRI",IF(MAX(F11:K11)=H11,"PRD",IF(MAX(F11:K11)=I11,"PT",IF(MAX(F11:K11)=J11,"PVEM",IF(MAX(F11:K11)=K11,"PCP"))))))</f>
        <v>PRI</v>
      </c>
      <c r="E11" s="5"/>
      <c r="F11" s="10">
        <v>26458</v>
      </c>
      <c r="G11" s="11">
        <v>30271</v>
      </c>
      <c r="H11" s="10">
        <v>5900</v>
      </c>
      <c r="I11" s="10">
        <v>923</v>
      </c>
      <c r="J11" s="10">
        <v>903</v>
      </c>
      <c r="K11" s="10">
        <v>129</v>
      </c>
      <c r="L11" s="10">
        <v>333</v>
      </c>
      <c r="M11" s="5"/>
      <c r="N11" s="10">
        <f>SUM(F11:L11)</f>
        <v>64917</v>
      </c>
      <c r="O11" s="5"/>
      <c r="P11" s="10">
        <v>1204</v>
      </c>
      <c r="Q11" s="5"/>
      <c r="R11" s="10">
        <f>N11+P11</f>
        <v>66121</v>
      </c>
      <c r="S11" s="5"/>
      <c r="T11" s="10">
        <v>121243</v>
      </c>
      <c r="U11" s="5"/>
      <c r="V11" s="1"/>
      <c r="W11" s="1"/>
    </row>
    <row r="12" spans="1:23" ht="15" customHeight="1">
      <c r="A12" s="8">
        <v>2</v>
      </c>
      <c r="B12" s="9" t="s">
        <v>0</v>
      </c>
      <c r="C12" s="5"/>
      <c r="D12" s="8" t="str">
        <f aca="true" t="shared" si="0" ref="D12:D36">IF(MAX(F12:K12)=F12,"PAN",IF(MAX(F12:K12)=G12,"PRI",IF(MAX(F12:K12)=H12,"PRD",IF(MAX(F12:K12)=I12,"PT",IF(MAX(F12:K12)=J12,"PVEM",IF(MAX(F12:K12)=K12,"PCP"))))))</f>
        <v>PRI</v>
      </c>
      <c r="E12" s="5"/>
      <c r="F12" s="10">
        <v>33047</v>
      </c>
      <c r="G12" s="11">
        <v>37405</v>
      </c>
      <c r="H12" s="10">
        <v>7075</v>
      </c>
      <c r="I12" s="10">
        <v>1039</v>
      </c>
      <c r="J12" s="10">
        <v>1150</v>
      </c>
      <c r="K12" s="10">
        <v>241</v>
      </c>
      <c r="L12" s="10">
        <v>12</v>
      </c>
      <c r="M12" s="5"/>
      <c r="N12" s="10">
        <f>SUM(F12:L12)</f>
        <v>79969</v>
      </c>
      <c r="O12" s="5"/>
      <c r="P12" s="10">
        <v>1682</v>
      </c>
      <c r="Q12" s="5"/>
      <c r="R12" s="10">
        <f aca="true" t="shared" si="1" ref="R12:R36">N12+P12</f>
        <v>81651</v>
      </c>
      <c r="S12" s="5"/>
      <c r="T12" s="10">
        <v>152951</v>
      </c>
      <c r="U12" s="5"/>
      <c r="V12" s="1"/>
      <c r="W12" s="1"/>
    </row>
    <row r="13" spans="1:23" ht="15" customHeight="1">
      <c r="A13" s="8">
        <v>3</v>
      </c>
      <c r="B13" s="9" t="s">
        <v>0</v>
      </c>
      <c r="C13" s="5"/>
      <c r="D13" s="8" t="str">
        <f t="shared" si="0"/>
        <v>PRI</v>
      </c>
      <c r="E13" s="5"/>
      <c r="F13" s="10">
        <v>29166</v>
      </c>
      <c r="G13" s="11">
        <v>35776</v>
      </c>
      <c r="H13" s="10">
        <v>5484</v>
      </c>
      <c r="I13" s="10">
        <v>898</v>
      </c>
      <c r="J13" s="10">
        <v>992</v>
      </c>
      <c r="K13" s="10">
        <v>185</v>
      </c>
      <c r="L13" s="10">
        <v>3</v>
      </c>
      <c r="M13" s="5"/>
      <c r="N13" s="10">
        <f>SUM(F13:L13)</f>
        <v>72504</v>
      </c>
      <c r="O13" s="5"/>
      <c r="P13" s="10">
        <v>1269</v>
      </c>
      <c r="Q13" s="5"/>
      <c r="R13" s="10">
        <f t="shared" si="1"/>
        <v>73773</v>
      </c>
      <c r="S13" s="5"/>
      <c r="T13" s="10">
        <v>134209</v>
      </c>
      <c r="U13" s="5"/>
      <c r="V13" s="1"/>
      <c r="W13" s="1"/>
    </row>
    <row r="14" spans="1:23" ht="15" customHeight="1">
      <c r="A14" s="8">
        <v>4</v>
      </c>
      <c r="B14" s="9" t="s">
        <v>0</v>
      </c>
      <c r="C14" s="5"/>
      <c r="D14" s="8" t="str">
        <f t="shared" si="0"/>
        <v>PRI</v>
      </c>
      <c r="E14" s="5"/>
      <c r="F14" s="10">
        <v>27836</v>
      </c>
      <c r="G14" s="11">
        <v>32648</v>
      </c>
      <c r="H14" s="10">
        <v>4882</v>
      </c>
      <c r="I14" s="10">
        <v>702</v>
      </c>
      <c r="J14" s="10">
        <v>998</v>
      </c>
      <c r="K14" s="10">
        <v>139</v>
      </c>
      <c r="L14" s="10">
        <v>13</v>
      </c>
      <c r="M14" s="5"/>
      <c r="N14" s="10">
        <f aca="true" t="shared" si="2" ref="N14:N36">SUM(F14:L14)</f>
        <v>67218</v>
      </c>
      <c r="O14" s="5"/>
      <c r="P14" s="10">
        <v>1306</v>
      </c>
      <c r="Q14" s="5"/>
      <c r="R14" s="10">
        <f t="shared" si="1"/>
        <v>68524</v>
      </c>
      <c r="S14" s="5"/>
      <c r="T14" s="10">
        <v>120198</v>
      </c>
      <c r="U14" s="5"/>
      <c r="V14" s="1"/>
      <c r="W14" s="1"/>
    </row>
    <row r="15" spans="1:23" ht="15" customHeight="1">
      <c r="A15" s="8">
        <v>5</v>
      </c>
      <c r="B15" s="9" t="s">
        <v>0</v>
      </c>
      <c r="C15" s="5"/>
      <c r="D15" s="8" t="str">
        <f t="shared" si="0"/>
        <v>PRI</v>
      </c>
      <c r="E15" s="5"/>
      <c r="F15" s="10">
        <v>31667</v>
      </c>
      <c r="G15" s="11">
        <v>36093</v>
      </c>
      <c r="H15" s="10">
        <v>5638</v>
      </c>
      <c r="I15" s="10">
        <v>800</v>
      </c>
      <c r="J15" s="10">
        <v>1151</v>
      </c>
      <c r="K15" s="10">
        <v>170</v>
      </c>
      <c r="L15" s="10">
        <v>16</v>
      </c>
      <c r="M15" s="5"/>
      <c r="N15" s="10">
        <f t="shared" si="2"/>
        <v>75535</v>
      </c>
      <c r="O15" s="5"/>
      <c r="P15" s="10">
        <v>1188</v>
      </c>
      <c r="Q15" s="5"/>
      <c r="R15" s="10">
        <f t="shared" si="1"/>
        <v>76723</v>
      </c>
      <c r="S15" s="5"/>
      <c r="T15" s="10">
        <v>131924</v>
      </c>
      <c r="U15" s="5"/>
      <c r="V15" s="1"/>
      <c r="W15" s="1"/>
    </row>
    <row r="16" spans="1:23" ht="15" customHeight="1">
      <c r="A16" s="8">
        <v>6</v>
      </c>
      <c r="B16" s="9" t="s">
        <v>0</v>
      </c>
      <c r="C16" s="5"/>
      <c r="D16" s="8" t="str">
        <f t="shared" si="0"/>
        <v>PRI</v>
      </c>
      <c r="E16" s="5"/>
      <c r="F16" s="10">
        <v>26824</v>
      </c>
      <c r="G16" s="11">
        <v>29341</v>
      </c>
      <c r="H16" s="10">
        <v>4563</v>
      </c>
      <c r="I16" s="10">
        <v>671</v>
      </c>
      <c r="J16" s="10">
        <v>955</v>
      </c>
      <c r="K16" s="10">
        <v>123</v>
      </c>
      <c r="L16" s="10">
        <v>8</v>
      </c>
      <c r="M16" s="5"/>
      <c r="N16" s="10">
        <f t="shared" si="2"/>
        <v>62485</v>
      </c>
      <c r="O16" s="5"/>
      <c r="P16" s="10">
        <v>991</v>
      </c>
      <c r="Q16" s="5"/>
      <c r="R16" s="10">
        <f t="shared" si="1"/>
        <v>63476</v>
      </c>
      <c r="S16" s="5"/>
      <c r="T16" s="10">
        <v>113151</v>
      </c>
      <c r="U16" s="5"/>
      <c r="V16" s="1"/>
      <c r="W16" s="1"/>
    </row>
    <row r="17" spans="1:23" ht="15" customHeight="1">
      <c r="A17" s="8">
        <v>7</v>
      </c>
      <c r="B17" s="9" t="s">
        <v>1</v>
      </c>
      <c r="C17" s="5"/>
      <c r="D17" s="8" t="str">
        <f t="shared" si="0"/>
        <v>PRI</v>
      </c>
      <c r="E17" s="5"/>
      <c r="F17" s="10">
        <v>27885</v>
      </c>
      <c r="G17" s="11">
        <v>34384</v>
      </c>
      <c r="H17" s="10">
        <v>4469</v>
      </c>
      <c r="I17" s="10">
        <v>2973</v>
      </c>
      <c r="J17" s="10">
        <v>772</v>
      </c>
      <c r="K17" s="10">
        <v>91</v>
      </c>
      <c r="L17" s="10">
        <v>4</v>
      </c>
      <c r="M17" s="5"/>
      <c r="N17" s="10">
        <f t="shared" si="2"/>
        <v>70578</v>
      </c>
      <c r="O17" s="5"/>
      <c r="P17" s="10">
        <v>1295</v>
      </c>
      <c r="Q17" s="5"/>
      <c r="R17" s="10">
        <f t="shared" si="1"/>
        <v>71873</v>
      </c>
      <c r="S17" s="5"/>
      <c r="T17" s="10">
        <v>138496</v>
      </c>
      <c r="U17" s="5"/>
      <c r="V17" s="1"/>
      <c r="W17" s="1"/>
    </row>
    <row r="18" spans="1:23" ht="15" customHeight="1">
      <c r="A18" s="8">
        <v>8</v>
      </c>
      <c r="B18" s="9" t="s">
        <v>2</v>
      </c>
      <c r="C18" s="5"/>
      <c r="D18" s="8" t="str">
        <f t="shared" si="0"/>
        <v>PRI</v>
      </c>
      <c r="E18" s="5"/>
      <c r="F18" s="10">
        <v>20907</v>
      </c>
      <c r="G18" s="11">
        <v>26652</v>
      </c>
      <c r="H18" s="10">
        <v>9253</v>
      </c>
      <c r="I18" s="10">
        <v>605</v>
      </c>
      <c r="J18" s="10">
        <v>2149</v>
      </c>
      <c r="K18" s="10">
        <v>121</v>
      </c>
      <c r="L18" s="10">
        <v>1</v>
      </c>
      <c r="M18" s="5"/>
      <c r="N18" s="10">
        <f t="shared" si="2"/>
        <v>59688</v>
      </c>
      <c r="O18" s="5"/>
      <c r="P18" s="10">
        <v>1277</v>
      </c>
      <c r="Q18" s="5"/>
      <c r="R18" s="10">
        <f t="shared" si="1"/>
        <v>60965</v>
      </c>
      <c r="S18" s="5"/>
      <c r="T18" s="10">
        <v>113000</v>
      </c>
      <c r="U18" s="5"/>
      <c r="V18" s="1"/>
      <c r="W18" s="1"/>
    </row>
    <row r="19" spans="1:23" ht="15" customHeight="1">
      <c r="A19" s="8">
        <v>9</v>
      </c>
      <c r="B19" s="9" t="s">
        <v>3</v>
      </c>
      <c r="C19" s="5"/>
      <c r="D19" s="8" t="str">
        <f t="shared" si="0"/>
        <v>PRI</v>
      </c>
      <c r="E19" s="5"/>
      <c r="F19" s="10">
        <v>27517</v>
      </c>
      <c r="G19" s="11">
        <v>28410</v>
      </c>
      <c r="H19" s="10">
        <v>6112</v>
      </c>
      <c r="I19" s="10">
        <v>495</v>
      </c>
      <c r="J19" s="10">
        <v>468</v>
      </c>
      <c r="K19" s="10">
        <v>68</v>
      </c>
      <c r="L19" s="10">
        <v>5</v>
      </c>
      <c r="M19" s="5"/>
      <c r="N19" s="10">
        <f t="shared" si="2"/>
        <v>63075</v>
      </c>
      <c r="O19" s="5"/>
      <c r="P19" s="10">
        <v>1196</v>
      </c>
      <c r="Q19" s="5"/>
      <c r="R19" s="10">
        <f t="shared" si="1"/>
        <v>64271</v>
      </c>
      <c r="S19" s="5"/>
      <c r="T19" s="10">
        <v>124251</v>
      </c>
      <c r="U19" s="5"/>
      <c r="V19" s="1"/>
      <c r="W19" s="1"/>
    </row>
    <row r="20" spans="1:23" ht="15" customHeight="1">
      <c r="A20" s="8">
        <v>10</v>
      </c>
      <c r="B20" s="9" t="s">
        <v>4</v>
      </c>
      <c r="C20" s="5"/>
      <c r="D20" s="8" t="str">
        <f t="shared" si="0"/>
        <v>PRI</v>
      </c>
      <c r="E20" s="5"/>
      <c r="F20" s="10">
        <v>3526</v>
      </c>
      <c r="G20" s="11">
        <v>29777</v>
      </c>
      <c r="H20" s="10">
        <v>10251</v>
      </c>
      <c r="I20" s="10">
        <v>579</v>
      </c>
      <c r="J20" s="10">
        <v>344</v>
      </c>
      <c r="K20" s="10">
        <v>95</v>
      </c>
      <c r="L20" s="10">
        <v>3</v>
      </c>
      <c r="M20" s="5"/>
      <c r="N20" s="10">
        <f t="shared" si="2"/>
        <v>44575</v>
      </c>
      <c r="O20" s="5"/>
      <c r="P20" s="10">
        <v>1259</v>
      </c>
      <c r="Q20" s="5"/>
      <c r="R20" s="10">
        <f t="shared" si="1"/>
        <v>45834</v>
      </c>
      <c r="S20" s="5"/>
      <c r="T20" s="10">
        <v>90388</v>
      </c>
      <c r="U20" s="5"/>
      <c r="V20" s="1"/>
      <c r="W20" s="1"/>
    </row>
    <row r="21" spans="1:23" ht="15" customHeight="1">
      <c r="A21" s="8">
        <v>11</v>
      </c>
      <c r="B21" s="9" t="s">
        <v>5</v>
      </c>
      <c r="C21" s="5"/>
      <c r="D21" s="8" t="str">
        <f t="shared" si="0"/>
        <v>PRI</v>
      </c>
      <c r="E21" s="5"/>
      <c r="F21" s="10">
        <v>6754</v>
      </c>
      <c r="G21" s="11">
        <v>17791</v>
      </c>
      <c r="H21" s="10">
        <v>3990</v>
      </c>
      <c r="I21" s="10">
        <v>455</v>
      </c>
      <c r="J21" s="10">
        <v>77</v>
      </c>
      <c r="K21" s="10">
        <v>79</v>
      </c>
      <c r="L21" s="10">
        <v>0</v>
      </c>
      <c r="M21" s="5"/>
      <c r="N21" s="10">
        <f t="shared" si="2"/>
        <v>29146</v>
      </c>
      <c r="O21" s="5"/>
      <c r="P21" s="10">
        <v>582</v>
      </c>
      <c r="Q21" s="5"/>
      <c r="R21" s="10">
        <f t="shared" si="1"/>
        <v>29728</v>
      </c>
      <c r="S21" s="5"/>
      <c r="T21" s="10">
        <v>56223</v>
      </c>
      <c r="U21" s="5"/>
      <c r="V21" s="1"/>
      <c r="W21" s="1"/>
    </row>
    <row r="22" spans="1:23" ht="15" customHeight="1">
      <c r="A22" s="8">
        <v>12</v>
      </c>
      <c r="B22" s="9" t="s">
        <v>6</v>
      </c>
      <c r="C22" s="5"/>
      <c r="D22" s="8" t="str">
        <f t="shared" si="0"/>
        <v>PRI</v>
      </c>
      <c r="E22" s="5"/>
      <c r="F22" s="10">
        <v>4091</v>
      </c>
      <c r="G22" s="11">
        <v>21450</v>
      </c>
      <c r="H22" s="10">
        <v>6200</v>
      </c>
      <c r="I22" s="10">
        <v>176</v>
      </c>
      <c r="J22" s="10">
        <v>72</v>
      </c>
      <c r="K22" s="10">
        <v>73</v>
      </c>
      <c r="L22" s="10">
        <v>0</v>
      </c>
      <c r="M22" s="5"/>
      <c r="N22" s="10">
        <f t="shared" si="2"/>
        <v>32062</v>
      </c>
      <c r="O22" s="5"/>
      <c r="P22" s="10">
        <v>823</v>
      </c>
      <c r="Q22" s="5"/>
      <c r="R22" s="10">
        <f t="shared" si="1"/>
        <v>32885</v>
      </c>
      <c r="S22" s="5"/>
      <c r="T22" s="10">
        <v>55205</v>
      </c>
      <c r="U22" s="5"/>
      <c r="V22" s="1"/>
      <c r="W22" s="1"/>
    </row>
    <row r="23" spans="1:23" ht="15" customHeight="1">
      <c r="A23" s="8">
        <v>13</v>
      </c>
      <c r="B23" s="9" t="s">
        <v>7</v>
      </c>
      <c r="C23" s="5"/>
      <c r="D23" s="8" t="str">
        <f t="shared" si="0"/>
        <v>PRI</v>
      </c>
      <c r="E23" s="5"/>
      <c r="F23" s="10">
        <v>2226</v>
      </c>
      <c r="G23" s="11">
        <v>17435</v>
      </c>
      <c r="H23" s="10">
        <v>3267</v>
      </c>
      <c r="I23" s="10">
        <v>2440</v>
      </c>
      <c r="J23" s="10">
        <v>67</v>
      </c>
      <c r="K23" s="10">
        <v>107</v>
      </c>
      <c r="L23" s="10">
        <v>3</v>
      </c>
      <c r="M23" s="5"/>
      <c r="N23" s="10">
        <f t="shared" si="2"/>
        <v>25545</v>
      </c>
      <c r="O23" s="5"/>
      <c r="P23" s="10">
        <v>1104</v>
      </c>
      <c r="Q23" s="5"/>
      <c r="R23" s="10">
        <f t="shared" si="1"/>
        <v>26649</v>
      </c>
      <c r="S23" s="5"/>
      <c r="T23" s="10">
        <v>43756</v>
      </c>
      <c r="U23" s="5"/>
      <c r="V23" s="1"/>
      <c r="W23" s="1"/>
    </row>
    <row r="24" spans="1:23" ht="15" customHeight="1">
      <c r="A24" s="8">
        <v>14</v>
      </c>
      <c r="B24" s="9" t="s">
        <v>8</v>
      </c>
      <c r="C24" s="5"/>
      <c r="D24" s="8" t="str">
        <f t="shared" si="0"/>
        <v>PRI</v>
      </c>
      <c r="E24" s="5"/>
      <c r="F24" s="10">
        <v>24498</v>
      </c>
      <c r="G24" s="11">
        <v>33885</v>
      </c>
      <c r="H24" s="10">
        <v>3293</v>
      </c>
      <c r="I24" s="10">
        <v>827</v>
      </c>
      <c r="J24" s="10">
        <v>659</v>
      </c>
      <c r="K24" s="10">
        <v>280</v>
      </c>
      <c r="L24" s="10">
        <v>6</v>
      </c>
      <c r="M24" s="5"/>
      <c r="N24" s="10">
        <f t="shared" si="2"/>
        <v>63448</v>
      </c>
      <c r="O24" s="5"/>
      <c r="P24" s="10">
        <v>1205</v>
      </c>
      <c r="Q24" s="5"/>
      <c r="R24" s="10">
        <f t="shared" si="1"/>
        <v>64653</v>
      </c>
      <c r="S24" s="5"/>
      <c r="T24" s="10">
        <v>120244</v>
      </c>
      <c r="U24" s="5"/>
      <c r="V24" s="1"/>
      <c r="W24" s="1"/>
    </row>
    <row r="25" spans="1:23" ht="15" customHeight="1">
      <c r="A25" s="8">
        <v>15</v>
      </c>
      <c r="B25" s="9" t="s">
        <v>9</v>
      </c>
      <c r="C25" s="5"/>
      <c r="D25" s="8" t="str">
        <f t="shared" si="0"/>
        <v>PRI</v>
      </c>
      <c r="E25" s="5"/>
      <c r="F25" s="10">
        <v>12569</v>
      </c>
      <c r="G25" s="11">
        <v>32148</v>
      </c>
      <c r="H25" s="10">
        <v>8068</v>
      </c>
      <c r="I25" s="10">
        <v>318</v>
      </c>
      <c r="J25" s="10">
        <v>2798</v>
      </c>
      <c r="K25" s="10">
        <v>160</v>
      </c>
      <c r="L25" s="10">
        <v>16</v>
      </c>
      <c r="M25" s="5"/>
      <c r="N25" s="10">
        <f t="shared" si="2"/>
        <v>56077</v>
      </c>
      <c r="O25" s="5"/>
      <c r="P25" s="10">
        <v>1970</v>
      </c>
      <c r="Q25" s="5"/>
      <c r="R25" s="10">
        <f t="shared" si="1"/>
        <v>58047</v>
      </c>
      <c r="S25" s="5"/>
      <c r="T25" s="10">
        <v>91445</v>
      </c>
      <c r="U25" s="5"/>
      <c r="V25" s="1"/>
      <c r="W25" s="1"/>
    </row>
    <row r="26" spans="1:23" ht="15" customHeight="1">
      <c r="A26" s="8">
        <v>16</v>
      </c>
      <c r="B26" s="9" t="s">
        <v>10</v>
      </c>
      <c r="C26" s="5"/>
      <c r="D26" s="8" t="str">
        <f t="shared" si="0"/>
        <v>PRI</v>
      </c>
      <c r="E26" s="5"/>
      <c r="F26" s="10">
        <v>13847</v>
      </c>
      <c r="G26" s="11">
        <v>28326</v>
      </c>
      <c r="H26" s="10">
        <v>7507</v>
      </c>
      <c r="I26" s="10">
        <v>3650</v>
      </c>
      <c r="J26" s="10">
        <v>701</v>
      </c>
      <c r="K26" s="10">
        <v>54</v>
      </c>
      <c r="L26" s="10">
        <v>234</v>
      </c>
      <c r="M26" s="5"/>
      <c r="N26" s="10">
        <f t="shared" si="2"/>
        <v>54319</v>
      </c>
      <c r="O26" s="5"/>
      <c r="P26" s="10">
        <v>1569</v>
      </c>
      <c r="Q26" s="5"/>
      <c r="R26" s="10">
        <f t="shared" si="1"/>
        <v>55888</v>
      </c>
      <c r="S26" s="5"/>
      <c r="T26" s="10">
        <v>102035</v>
      </c>
      <c r="U26" s="5"/>
      <c r="V26" s="1"/>
      <c r="W26" s="1"/>
    </row>
    <row r="27" spans="1:23" ht="15" customHeight="1">
      <c r="A27" s="8">
        <v>17</v>
      </c>
      <c r="B27" s="9" t="s">
        <v>11</v>
      </c>
      <c r="C27" s="5"/>
      <c r="D27" s="8" t="str">
        <f t="shared" si="0"/>
        <v>PRI</v>
      </c>
      <c r="E27" s="5"/>
      <c r="F27" s="10">
        <v>13829</v>
      </c>
      <c r="G27" s="11">
        <v>34761</v>
      </c>
      <c r="H27" s="10">
        <v>6985</v>
      </c>
      <c r="I27" s="10">
        <v>1577</v>
      </c>
      <c r="J27" s="10">
        <v>2488</v>
      </c>
      <c r="K27" s="10">
        <v>153</v>
      </c>
      <c r="L27" s="10">
        <v>0</v>
      </c>
      <c r="M27" s="5"/>
      <c r="N27" s="10">
        <f t="shared" si="2"/>
        <v>59793</v>
      </c>
      <c r="O27" s="5"/>
      <c r="P27" s="10">
        <v>2081</v>
      </c>
      <c r="Q27" s="5"/>
      <c r="R27" s="10">
        <f t="shared" si="1"/>
        <v>61874</v>
      </c>
      <c r="S27" s="5"/>
      <c r="T27" s="10">
        <v>114938</v>
      </c>
      <c r="U27" s="5"/>
      <c r="V27" s="1"/>
      <c r="W27" s="1"/>
    </row>
    <row r="28" spans="1:23" ht="15" customHeight="1">
      <c r="A28" s="8">
        <v>18</v>
      </c>
      <c r="B28" s="9" t="s">
        <v>12</v>
      </c>
      <c r="C28" s="5"/>
      <c r="D28" s="8" t="str">
        <f t="shared" si="0"/>
        <v>PRI</v>
      </c>
      <c r="E28" s="5"/>
      <c r="F28" s="10">
        <v>7878</v>
      </c>
      <c r="G28" s="11">
        <v>16486</v>
      </c>
      <c r="H28" s="10">
        <v>4918</v>
      </c>
      <c r="I28" s="10">
        <v>1503</v>
      </c>
      <c r="J28" s="10">
        <v>124</v>
      </c>
      <c r="K28" s="10">
        <v>67</v>
      </c>
      <c r="L28" s="10">
        <v>11</v>
      </c>
      <c r="M28" s="5"/>
      <c r="N28" s="10">
        <f t="shared" si="2"/>
        <v>30987</v>
      </c>
      <c r="O28" s="5"/>
      <c r="P28" s="10">
        <v>739</v>
      </c>
      <c r="Q28" s="5"/>
      <c r="R28" s="10">
        <f t="shared" si="1"/>
        <v>31726</v>
      </c>
      <c r="S28" s="5"/>
      <c r="T28" s="10">
        <v>58969</v>
      </c>
      <c r="U28" s="5"/>
      <c r="V28" s="1"/>
      <c r="W28" s="1"/>
    </row>
    <row r="29" spans="1:23" ht="15" customHeight="1">
      <c r="A29" s="8">
        <v>19</v>
      </c>
      <c r="B29" s="9" t="s">
        <v>13</v>
      </c>
      <c r="C29" s="5"/>
      <c r="D29" s="8" t="str">
        <f t="shared" si="0"/>
        <v>PRI</v>
      </c>
      <c r="E29" s="5"/>
      <c r="F29" s="10">
        <v>11142</v>
      </c>
      <c r="G29" s="11">
        <v>37669</v>
      </c>
      <c r="H29" s="10">
        <v>6326</v>
      </c>
      <c r="I29" s="10">
        <v>327</v>
      </c>
      <c r="J29" s="10">
        <v>108</v>
      </c>
      <c r="K29" s="10">
        <v>171</v>
      </c>
      <c r="L29" s="10">
        <v>1</v>
      </c>
      <c r="M29" s="5"/>
      <c r="N29" s="10">
        <f t="shared" si="2"/>
        <v>55744</v>
      </c>
      <c r="O29" s="5"/>
      <c r="P29" s="10">
        <v>1610</v>
      </c>
      <c r="Q29" s="5"/>
      <c r="R29" s="10">
        <f t="shared" si="1"/>
        <v>57354</v>
      </c>
      <c r="S29" s="5"/>
      <c r="T29" s="10">
        <v>93790</v>
      </c>
      <c r="U29" s="5"/>
      <c r="V29" s="1"/>
      <c r="W29" s="1"/>
    </row>
    <row r="30" spans="1:23" ht="15" customHeight="1">
      <c r="A30" s="8">
        <v>20</v>
      </c>
      <c r="B30" s="9" t="s">
        <v>14</v>
      </c>
      <c r="C30" s="5"/>
      <c r="D30" s="8" t="str">
        <f t="shared" si="0"/>
        <v>PRI</v>
      </c>
      <c r="E30" s="5"/>
      <c r="F30" s="10">
        <v>12817</v>
      </c>
      <c r="G30" s="11">
        <v>25788</v>
      </c>
      <c r="H30" s="10">
        <v>2686</v>
      </c>
      <c r="I30" s="10">
        <v>1767</v>
      </c>
      <c r="J30" s="10">
        <v>169</v>
      </c>
      <c r="K30" s="10">
        <v>199</v>
      </c>
      <c r="L30" s="10">
        <v>2</v>
      </c>
      <c r="M30" s="5"/>
      <c r="N30" s="10">
        <f t="shared" si="2"/>
        <v>43428</v>
      </c>
      <c r="O30" s="5"/>
      <c r="P30" s="10">
        <v>1777</v>
      </c>
      <c r="Q30" s="5"/>
      <c r="R30" s="10">
        <f t="shared" si="1"/>
        <v>45205</v>
      </c>
      <c r="S30" s="5"/>
      <c r="T30" s="10">
        <v>73334</v>
      </c>
      <c r="U30" s="5"/>
      <c r="V30" s="1"/>
      <c r="W30" s="1"/>
    </row>
    <row r="31" spans="1:23" ht="15" customHeight="1">
      <c r="A31" s="8">
        <v>21</v>
      </c>
      <c r="B31" s="9" t="s">
        <v>15</v>
      </c>
      <c r="C31" s="5"/>
      <c r="D31" s="8" t="str">
        <f t="shared" si="0"/>
        <v>PRI</v>
      </c>
      <c r="E31" s="5"/>
      <c r="F31" s="10">
        <v>10095</v>
      </c>
      <c r="G31" s="11">
        <v>31954</v>
      </c>
      <c r="H31" s="10">
        <v>3037</v>
      </c>
      <c r="I31" s="10">
        <v>387</v>
      </c>
      <c r="J31" s="10">
        <v>431</v>
      </c>
      <c r="K31" s="10">
        <v>169</v>
      </c>
      <c r="L31" s="10">
        <v>213</v>
      </c>
      <c r="M31" s="5"/>
      <c r="N31" s="10">
        <f t="shared" si="2"/>
        <v>46286</v>
      </c>
      <c r="O31" s="5"/>
      <c r="P31" s="10">
        <v>1436</v>
      </c>
      <c r="Q31" s="5"/>
      <c r="R31" s="10">
        <f t="shared" si="1"/>
        <v>47722</v>
      </c>
      <c r="S31" s="5"/>
      <c r="T31" s="10">
        <v>88860</v>
      </c>
      <c r="U31" s="5"/>
      <c r="V31" s="1"/>
      <c r="W31" s="1"/>
    </row>
    <row r="32" spans="1:23" ht="15" customHeight="1">
      <c r="A32" s="8">
        <v>22</v>
      </c>
      <c r="B32" s="9" t="s">
        <v>16</v>
      </c>
      <c r="C32" s="5"/>
      <c r="D32" s="8" t="str">
        <f t="shared" si="0"/>
        <v>PRI</v>
      </c>
      <c r="E32" s="5"/>
      <c r="F32" s="10">
        <v>7004</v>
      </c>
      <c r="G32" s="11">
        <v>25494</v>
      </c>
      <c r="H32" s="10">
        <v>3163</v>
      </c>
      <c r="I32" s="10">
        <v>353</v>
      </c>
      <c r="J32" s="10">
        <v>137</v>
      </c>
      <c r="K32" s="10">
        <v>165</v>
      </c>
      <c r="L32" s="10">
        <v>42</v>
      </c>
      <c r="M32" s="5"/>
      <c r="N32" s="10">
        <f t="shared" si="2"/>
        <v>36358</v>
      </c>
      <c r="O32" s="5"/>
      <c r="P32" s="10">
        <v>1678</v>
      </c>
      <c r="Q32" s="5"/>
      <c r="R32" s="10">
        <f t="shared" si="1"/>
        <v>38036</v>
      </c>
      <c r="S32" s="5"/>
      <c r="T32" s="10">
        <v>74076</v>
      </c>
      <c r="U32" s="5"/>
      <c r="V32" s="1"/>
      <c r="W32" s="1"/>
    </row>
    <row r="33" spans="1:23" ht="15" customHeight="1">
      <c r="A33" s="8">
        <v>23</v>
      </c>
      <c r="B33" s="9" t="s">
        <v>17</v>
      </c>
      <c r="C33" s="5"/>
      <c r="D33" s="8" t="str">
        <f t="shared" si="0"/>
        <v>PRI</v>
      </c>
      <c r="E33" s="5"/>
      <c r="F33" s="10">
        <v>4157</v>
      </c>
      <c r="G33" s="11">
        <v>24707</v>
      </c>
      <c r="H33" s="10">
        <v>2190</v>
      </c>
      <c r="I33" s="10">
        <v>335</v>
      </c>
      <c r="J33" s="10">
        <v>436</v>
      </c>
      <c r="K33" s="10">
        <v>202</v>
      </c>
      <c r="L33" s="10">
        <v>20</v>
      </c>
      <c r="M33" s="5"/>
      <c r="N33" s="10">
        <f t="shared" si="2"/>
        <v>32047</v>
      </c>
      <c r="O33" s="5"/>
      <c r="P33" s="10">
        <v>1110</v>
      </c>
      <c r="Q33" s="5"/>
      <c r="R33" s="10">
        <f t="shared" si="1"/>
        <v>33157</v>
      </c>
      <c r="S33" s="5"/>
      <c r="T33" s="10">
        <v>70786</v>
      </c>
      <c r="U33" s="5"/>
      <c r="V33" s="1"/>
      <c r="W33" s="1"/>
    </row>
    <row r="34" spans="1:23" ht="15" customHeight="1">
      <c r="A34" s="8">
        <v>24</v>
      </c>
      <c r="B34" s="9" t="s">
        <v>18</v>
      </c>
      <c r="C34" s="5"/>
      <c r="D34" s="8" t="str">
        <f t="shared" si="0"/>
        <v>PRI</v>
      </c>
      <c r="E34" s="5"/>
      <c r="F34" s="10">
        <v>4320</v>
      </c>
      <c r="G34" s="11">
        <v>34407</v>
      </c>
      <c r="H34" s="10">
        <v>14714</v>
      </c>
      <c r="I34" s="10">
        <v>501</v>
      </c>
      <c r="J34" s="10">
        <v>228</v>
      </c>
      <c r="K34" s="10">
        <v>162</v>
      </c>
      <c r="L34" s="10">
        <v>1</v>
      </c>
      <c r="M34" s="5"/>
      <c r="N34" s="10">
        <f t="shared" si="2"/>
        <v>54333</v>
      </c>
      <c r="O34" s="5"/>
      <c r="P34" s="10">
        <v>1803</v>
      </c>
      <c r="Q34" s="5"/>
      <c r="R34" s="10">
        <f t="shared" si="1"/>
        <v>56136</v>
      </c>
      <c r="S34" s="5"/>
      <c r="T34" s="10">
        <v>87467</v>
      </c>
      <c r="U34" s="5"/>
      <c r="V34" s="1"/>
      <c r="W34" s="1"/>
    </row>
    <row r="35" spans="1:23" ht="15" customHeight="1">
      <c r="A35" s="8">
        <v>25</v>
      </c>
      <c r="B35" s="9" t="s">
        <v>19</v>
      </c>
      <c r="C35" s="5"/>
      <c r="D35" s="8" t="str">
        <f t="shared" si="0"/>
        <v>PRI</v>
      </c>
      <c r="E35" s="5"/>
      <c r="F35" s="10">
        <v>11334</v>
      </c>
      <c r="G35" s="11">
        <v>27542</v>
      </c>
      <c r="H35" s="10">
        <v>5126</v>
      </c>
      <c r="I35" s="10">
        <v>527</v>
      </c>
      <c r="J35" s="10">
        <v>182</v>
      </c>
      <c r="K35" s="10">
        <v>113</v>
      </c>
      <c r="L35" s="10">
        <v>1</v>
      </c>
      <c r="M35" s="5"/>
      <c r="N35" s="10">
        <f t="shared" si="2"/>
        <v>44825</v>
      </c>
      <c r="O35" s="5"/>
      <c r="P35" s="10">
        <v>2042</v>
      </c>
      <c r="Q35" s="5"/>
      <c r="R35" s="10">
        <f t="shared" si="1"/>
        <v>46867</v>
      </c>
      <c r="S35" s="5"/>
      <c r="T35" s="10">
        <v>79528</v>
      </c>
      <c r="U35" s="5"/>
      <c r="V35" s="1"/>
      <c r="W35" s="1"/>
    </row>
    <row r="36" spans="1:23" ht="15" customHeight="1">
      <c r="A36" s="8">
        <v>26</v>
      </c>
      <c r="B36" s="9" t="s">
        <v>20</v>
      </c>
      <c r="C36" s="5"/>
      <c r="D36" s="8" t="str">
        <f t="shared" si="0"/>
        <v>PRI</v>
      </c>
      <c r="E36" s="5"/>
      <c r="F36" s="10">
        <v>5410</v>
      </c>
      <c r="G36" s="11">
        <v>30339</v>
      </c>
      <c r="H36" s="10">
        <v>7847</v>
      </c>
      <c r="I36" s="10">
        <v>2680</v>
      </c>
      <c r="J36" s="10">
        <v>169</v>
      </c>
      <c r="K36" s="10">
        <v>176</v>
      </c>
      <c r="L36" s="10">
        <v>0</v>
      </c>
      <c r="M36" s="5"/>
      <c r="N36" s="10">
        <f t="shared" si="2"/>
        <v>46621</v>
      </c>
      <c r="O36" s="5"/>
      <c r="P36" s="10">
        <v>1557</v>
      </c>
      <c r="Q36" s="5"/>
      <c r="R36" s="10">
        <f t="shared" si="1"/>
        <v>48178</v>
      </c>
      <c r="S36" s="5"/>
      <c r="T36" s="10">
        <v>84849</v>
      </c>
      <c r="U36" s="5"/>
      <c r="V36" s="1"/>
      <c r="W36" s="1"/>
    </row>
    <row r="37" spans="1:23" ht="12.75">
      <c r="A37" s="8"/>
      <c r="B37" s="12" t="s">
        <v>28</v>
      </c>
      <c r="C37" s="5"/>
      <c r="D37" s="8"/>
      <c r="E37" s="5"/>
      <c r="F37" s="13">
        <f aca="true" t="shared" si="3" ref="F37:L37">SUM(F11:F36)</f>
        <v>406804</v>
      </c>
      <c r="G37" s="13">
        <f t="shared" si="3"/>
        <v>760939</v>
      </c>
      <c r="H37" s="13">
        <f t="shared" si="3"/>
        <v>152944</v>
      </c>
      <c r="I37" s="13">
        <f t="shared" si="3"/>
        <v>27508</v>
      </c>
      <c r="J37" s="13">
        <f t="shared" si="3"/>
        <v>18728</v>
      </c>
      <c r="K37" s="13">
        <f t="shared" si="3"/>
        <v>3692</v>
      </c>
      <c r="L37" s="13">
        <f t="shared" si="3"/>
        <v>948</v>
      </c>
      <c r="M37" s="14"/>
      <c r="N37" s="13">
        <f>SUM(N11:N36)</f>
        <v>1371563</v>
      </c>
      <c r="O37" s="14"/>
      <c r="P37" s="13">
        <f>SUM(P11:P36)</f>
        <v>35753</v>
      </c>
      <c r="Q37" s="14"/>
      <c r="R37" s="13">
        <f>SUM(R11:R36)</f>
        <v>1407316</v>
      </c>
      <c r="S37" s="14"/>
      <c r="T37" s="13">
        <f>SUM(T11:T36)</f>
        <v>2535316</v>
      </c>
      <c r="U37" s="14"/>
      <c r="V37" s="15"/>
      <c r="W37" s="1"/>
    </row>
    <row r="38" spans="1:23" ht="12.75">
      <c r="A38" s="8"/>
      <c r="B38" s="12" t="s">
        <v>29</v>
      </c>
      <c r="C38" s="5"/>
      <c r="D38" s="8"/>
      <c r="E38" s="5"/>
      <c r="F38" s="16">
        <f aca="true" t="shared" si="4" ref="F38:L38">F37/$R$37*100</f>
        <v>28.906372129642527</v>
      </c>
      <c r="G38" s="16">
        <f t="shared" si="4"/>
        <v>54.070230140210164</v>
      </c>
      <c r="H38" s="16">
        <f t="shared" si="4"/>
        <v>10.867779517890794</v>
      </c>
      <c r="I38" s="16">
        <f t="shared" si="4"/>
        <v>1.9546427383757452</v>
      </c>
      <c r="J38" s="16">
        <f t="shared" si="4"/>
        <v>1.3307601135779028</v>
      </c>
      <c r="K38" s="16">
        <f t="shared" si="4"/>
        <v>0.2623433542999582</v>
      </c>
      <c r="L38" s="16">
        <f t="shared" si="4"/>
        <v>0.06736226973899252</v>
      </c>
      <c r="M38" s="17"/>
      <c r="N38" s="16"/>
      <c r="O38" s="17"/>
      <c r="P38" s="16">
        <f>P37/$R$37*100</f>
        <v>2.5405097362639237</v>
      </c>
      <c r="Q38" s="17"/>
      <c r="R38" s="10"/>
      <c r="S38" s="5"/>
      <c r="T38" s="10"/>
      <c r="U38" s="5"/>
      <c r="V38" s="1"/>
      <c r="W38" s="1"/>
    </row>
  </sheetData>
  <mergeCells count="19">
    <mergeCell ref="A1:U1"/>
    <mergeCell ref="A6:R6"/>
    <mergeCell ref="A4:U4"/>
    <mergeCell ref="A3:U3"/>
    <mergeCell ref="A2:U2"/>
    <mergeCell ref="A9:A10"/>
    <mergeCell ref="B9:B10"/>
    <mergeCell ref="F9:F10"/>
    <mergeCell ref="G9:G10"/>
    <mergeCell ref="F8:R8"/>
    <mergeCell ref="T9:T10"/>
    <mergeCell ref="D9:D10"/>
    <mergeCell ref="R9:R10"/>
    <mergeCell ref="L9:L10"/>
    <mergeCell ref="P9:P10"/>
    <mergeCell ref="H9:H10"/>
    <mergeCell ref="I9:I10"/>
    <mergeCell ref="J9:J10"/>
    <mergeCell ref="K9:K10"/>
  </mergeCells>
  <printOptions horizontalCentered="1"/>
  <pageMargins left="0.75" right="0.75" top="0.5905511811023623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ESTATAL ELECTORAL</dc:creator>
  <cp:keywords/>
  <dc:description/>
  <cp:lastModifiedBy>home</cp:lastModifiedBy>
  <cp:lastPrinted>2001-01-01T09:49:45Z</cp:lastPrinted>
  <dcterms:created xsi:type="dcterms:W3CDTF">1996-11-27T02:28:27Z</dcterms:created>
  <dcterms:modified xsi:type="dcterms:W3CDTF">2001-01-01T09:49:48Z</dcterms:modified>
  <cp:category/>
  <cp:version/>
  <cp:contentType/>
  <cp:contentStatus/>
</cp:coreProperties>
</file>